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研二\Documents\HP\ngn-chusin\dlfiles\senmonbu\"/>
    </mc:Choice>
  </mc:AlternateContent>
  <bookViews>
    <workbookView xWindow="240" yWindow="45" windowWidth="11700" windowHeight="9675" tabRatio="663"/>
  </bookViews>
  <sheets>
    <sheet name="初めにお読みください" sheetId="3" r:id="rId1"/>
    <sheet name="会計報告書" sheetId="1" r:id="rId2"/>
    <sheet name="証拠書類添付用紙" sheetId="2" r:id="rId3"/>
    <sheet name="旅費・雑費明細受領書" sheetId="14" r:id="rId4"/>
    <sheet name="補助員領収書" sheetId="5" r:id="rId5"/>
    <sheet name="H25金額早見表" sheetId="13" r:id="rId6"/>
  </sheets>
  <definedNames>
    <definedName name="_xlnm.Print_Area" localSheetId="1">会計報告書!$A$1:$L$34</definedName>
  </definedNames>
  <calcPr calcId="152511"/>
  <fileRecoveryPr repairLoad="1"/>
</workbook>
</file>

<file path=xl/calcChain.xml><?xml version="1.0" encoding="utf-8"?>
<calcChain xmlns="http://schemas.openxmlformats.org/spreadsheetml/2006/main">
  <c r="F26" i="14" l="1"/>
  <c r="G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26" i="14" s="1"/>
  <c r="F11" i="5"/>
  <c r="F10" i="5"/>
  <c r="F9" i="5"/>
  <c r="F8" i="5"/>
  <c r="B27" i="1"/>
  <c r="I8" i="1"/>
  <c r="I9" i="1"/>
  <c r="I10" i="1"/>
  <c r="B16" i="1" l="1"/>
  <c r="B29" i="1" s="1"/>
  <c r="B31" i="1" s="1"/>
  <c r="F12" i="5"/>
</calcChain>
</file>

<file path=xl/comments1.xml><?xml version="1.0" encoding="utf-8"?>
<comments xmlns="http://schemas.openxmlformats.org/spreadsheetml/2006/main">
  <authors>
    <author>中信高体連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中信高体連:</t>
        </r>
        <r>
          <rPr>
            <sz val="9"/>
            <color indexed="81"/>
            <rFont val="ＭＳ Ｐゴシック"/>
            <family val="3"/>
            <charset val="128"/>
          </rPr>
          <t xml:space="preserve">
この用紙を印刷し、領収書などを貼り付けて、事務局に提出してください。</t>
        </r>
      </text>
    </comment>
  </commentList>
</comments>
</file>

<file path=xl/sharedStrings.xml><?xml version="1.0" encoding="utf-8"?>
<sst xmlns="http://schemas.openxmlformats.org/spreadsheetml/2006/main" count="197" uniqueCount="130">
  <si>
    <t>振り込み総額</t>
    <rPh sb="0" eb="1">
      <t>フ</t>
    </rPh>
    <rPh sb="2" eb="3">
      <t>コ</t>
    </rPh>
    <rPh sb="4" eb="6">
      <t>ソウガク</t>
    </rPh>
    <phoneticPr fontId="2"/>
  </si>
  <si>
    <t>円</t>
    <rPh sb="0" eb="1">
      <t>エン</t>
    </rPh>
    <phoneticPr fontId="2"/>
  </si>
  <si>
    <t>協会</t>
    <rPh sb="0" eb="2">
      <t>キョウカイ</t>
    </rPh>
    <phoneticPr fontId="2"/>
  </si>
  <si>
    <t>高校</t>
    <rPh sb="0" eb="2">
      <t>コウコウ</t>
    </rPh>
    <phoneticPr fontId="2"/>
  </si>
  <si>
    <t>生徒</t>
    <rPh sb="0" eb="2">
      <t>セイト</t>
    </rPh>
    <phoneticPr fontId="2"/>
  </si>
  <si>
    <t>人</t>
    <rPh sb="0" eb="1">
      <t>ニン</t>
    </rPh>
    <phoneticPr fontId="2"/>
  </si>
  <si>
    <t>分</t>
    <rPh sb="0" eb="1">
      <t>ブン</t>
    </rPh>
    <phoneticPr fontId="2"/>
  </si>
  <si>
    <t>≪残金≫</t>
    <rPh sb="1" eb="3">
      <t>ザンキン</t>
    </rPh>
    <phoneticPr fontId="2"/>
  </si>
  <si>
    <t>≪その他の支出≫</t>
    <rPh sb="3" eb="4">
      <t>タ</t>
    </rPh>
    <rPh sb="5" eb="7">
      <t>シシュツ</t>
    </rPh>
    <phoneticPr fontId="2"/>
  </si>
  <si>
    <t>会場費</t>
    <rPh sb="0" eb="2">
      <t>カイジョウ</t>
    </rPh>
    <rPh sb="2" eb="3">
      <t>ヒ</t>
    </rPh>
    <phoneticPr fontId="2"/>
  </si>
  <si>
    <t>専門委員長</t>
    <rPh sb="0" eb="2">
      <t>センモン</t>
    </rPh>
    <rPh sb="2" eb="5">
      <t>イインチョウ</t>
    </rPh>
    <phoneticPr fontId="2"/>
  </si>
  <si>
    <t>印</t>
    <rPh sb="0" eb="1">
      <t>イン</t>
    </rPh>
    <phoneticPr fontId="2"/>
  </si>
  <si>
    <t>×</t>
    <phoneticPr fontId="2"/>
  </si>
  <si>
    <t>＝</t>
    <phoneticPr fontId="2"/>
  </si>
  <si>
    <t>＝</t>
    <phoneticPr fontId="2"/>
  </si>
  <si>
    <t>A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</si>
  <si>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</si>
  <si>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</si>
  <si>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</si>
  <si>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</si>
  <si>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</si>
  <si>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 xml:space="preserve">  </t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</si>
  <si>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</si>
  <si>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</si>
  <si>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（役員）</t>
    <rPh sb="1" eb="3">
      <t>ヤクイン</t>
    </rPh>
    <phoneticPr fontId="2"/>
  </si>
  <si>
    <t>（補助員）</t>
    <rPh sb="1" eb="4">
      <t>ホジョイン</t>
    </rPh>
    <phoneticPr fontId="2"/>
  </si>
  <si>
    <t>印刷補助</t>
    <rPh sb="0" eb="2">
      <t>インサツ</t>
    </rPh>
    <rPh sb="2" eb="4">
      <t>ホジョ</t>
    </rPh>
    <phoneticPr fontId="2"/>
  </si>
  <si>
    <t>①+②+③+④+⑤</t>
    <phoneticPr fontId="2"/>
  </si>
  <si>
    <t xml:space="preserve">    専門部</t>
    <rPh sb="4" eb="6">
      <t>センモン</t>
    </rPh>
    <rPh sb="6" eb="7">
      <t>ブ</t>
    </rPh>
    <phoneticPr fontId="2"/>
  </si>
  <si>
    <t>≪小計 B ≫</t>
    <rPh sb="1" eb="3">
      <t>ショウケイ</t>
    </rPh>
    <phoneticPr fontId="2"/>
  </si>
  <si>
    <t>≪小計 A ≫</t>
    <rPh sb="1" eb="3">
      <t>ショウケイ</t>
    </rPh>
    <phoneticPr fontId="2"/>
  </si>
  <si>
    <t>≪支出総合計≫</t>
    <rPh sb="1" eb="3">
      <t>シシュツ</t>
    </rPh>
    <rPh sb="3" eb="4">
      <t>ソウ</t>
    </rPh>
    <rPh sb="4" eb="6">
      <t>ゴウケイ</t>
    </rPh>
    <phoneticPr fontId="2"/>
  </si>
  <si>
    <r>
      <t>小計A＋小計B＝</t>
    </r>
    <r>
      <rPr>
        <b/>
        <sz val="11"/>
        <rFont val="ＭＳ Ｐゴシック"/>
        <family val="3"/>
        <charset val="128"/>
      </rPr>
      <t>C</t>
    </r>
    <rPh sb="0" eb="2">
      <t>ショウケイ</t>
    </rPh>
    <rPh sb="4" eb="6">
      <t>ショウケイ</t>
    </rPh>
    <phoneticPr fontId="2"/>
  </si>
  <si>
    <t>A－C</t>
    <phoneticPr fontId="2"/>
  </si>
  <si>
    <t>その他の支出合計</t>
    <rPh sb="2" eb="3">
      <t>タ</t>
    </rPh>
    <rPh sb="4" eb="6">
      <t>シシュツ</t>
    </rPh>
    <rPh sb="6" eb="8">
      <t>ゴウケイ</t>
    </rPh>
    <phoneticPr fontId="2"/>
  </si>
  <si>
    <t>証拠書類　添付用紙</t>
    <rPh sb="0" eb="2">
      <t>ショウコ</t>
    </rPh>
    <rPh sb="2" eb="4">
      <t>ショルイ</t>
    </rPh>
    <rPh sb="5" eb="7">
      <t>テンプ</t>
    </rPh>
    <rPh sb="7" eb="9">
      <t>ヨウシ</t>
    </rPh>
    <phoneticPr fontId="2"/>
  </si>
  <si>
    <t>≪旅費≫</t>
    <rPh sb="1" eb="3">
      <t>リョヒ</t>
    </rPh>
    <phoneticPr fontId="2"/>
  </si>
  <si>
    <t>支科</t>
    <rPh sb="0" eb="1">
      <t>シ</t>
    </rPh>
    <rPh sb="1" eb="2">
      <t>カ</t>
    </rPh>
    <phoneticPr fontId="2"/>
  </si>
  <si>
    <t>種目</t>
    <rPh sb="0" eb="2">
      <t>シュモク</t>
    </rPh>
    <phoneticPr fontId="2"/>
  </si>
  <si>
    <t>会場</t>
    <rPh sb="0" eb="2">
      <t>カイジョウ</t>
    </rPh>
    <phoneticPr fontId="2"/>
  </si>
  <si>
    <t>　中信高等学校体育連盟</t>
    <rPh sb="1" eb="3">
      <t>チュウシン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2"/>
  </si>
  <si>
    <t>No</t>
    <phoneticPr fontId="2"/>
  </si>
  <si>
    <t>氏名</t>
    <rPh sb="0" eb="2">
      <t>シメイ</t>
    </rPh>
    <phoneticPr fontId="2"/>
  </si>
  <si>
    <t>学校・所属</t>
    <rPh sb="0" eb="2">
      <t>ガッコウ</t>
    </rPh>
    <rPh sb="3" eb="5">
      <t>ショゾク</t>
    </rPh>
    <phoneticPr fontId="2"/>
  </si>
  <si>
    <t>旅費</t>
    <rPh sb="0" eb="2">
      <t>リョヒ</t>
    </rPh>
    <phoneticPr fontId="2"/>
  </si>
  <si>
    <t>合計</t>
    <rPh sb="0" eb="2">
      <t>ゴウケイ</t>
    </rPh>
    <phoneticPr fontId="2"/>
  </si>
  <si>
    <t>受領印</t>
    <rPh sb="0" eb="2">
      <t>ジュリョウ</t>
    </rPh>
    <rPh sb="2" eb="3">
      <t>イン</t>
    </rPh>
    <phoneticPr fontId="2"/>
  </si>
  <si>
    <t>補助員領収書</t>
    <rPh sb="0" eb="3">
      <t>ホジョイン</t>
    </rPh>
    <rPh sb="3" eb="6">
      <t>リョウシュウショ</t>
    </rPh>
    <phoneticPr fontId="2"/>
  </si>
  <si>
    <t>￥</t>
  </si>
  <si>
    <t>内訳</t>
    <rPh sb="0" eb="2">
      <t>ウチワケ</t>
    </rPh>
    <phoneticPr fontId="2"/>
  </si>
  <si>
    <t>補助員手当て</t>
    <rPh sb="0" eb="3">
      <t>ホジョイン</t>
    </rPh>
    <rPh sb="3" eb="5">
      <t>テア</t>
    </rPh>
    <phoneticPr fontId="2"/>
  </si>
  <si>
    <t>１日目</t>
    <rPh sb="1" eb="2">
      <t>ニチ</t>
    </rPh>
    <rPh sb="2" eb="3">
      <t>メ</t>
    </rPh>
    <phoneticPr fontId="2"/>
  </si>
  <si>
    <t>名</t>
    <rPh sb="0" eb="1">
      <t>メイ</t>
    </rPh>
    <phoneticPr fontId="2"/>
  </si>
  <si>
    <t>２日目</t>
    <rPh sb="1" eb="2">
      <t>ニチ</t>
    </rPh>
    <rPh sb="2" eb="3">
      <t>メ</t>
    </rPh>
    <phoneticPr fontId="2"/>
  </si>
  <si>
    <t>３日目</t>
    <rPh sb="1" eb="2">
      <t>ニチ</t>
    </rPh>
    <rPh sb="2" eb="3">
      <t>メ</t>
    </rPh>
    <phoneticPr fontId="2"/>
  </si>
  <si>
    <t>４日目</t>
    <rPh sb="1" eb="2">
      <t>ニチ</t>
    </rPh>
    <rPh sb="2" eb="3">
      <t>メ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</si>
  <si>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</si>
  <si>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</si>
  <si>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</si>
  <si>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</si>
  <si>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正に領収致しました</t>
    <rPh sb="0" eb="1">
      <t>マサ</t>
    </rPh>
    <rPh sb="2" eb="4">
      <t>リョウシュウ</t>
    </rPh>
    <rPh sb="4" eb="5">
      <t>イタ</t>
    </rPh>
    <phoneticPr fontId="2"/>
  </si>
  <si>
    <t>領収学校名</t>
    <rPh sb="0" eb="2">
      <t>リョウシュウ</t>
    </rPh>
    <rPh sb="2" eb="4">
      <t>ガッコウ</t>
    </rPh>
    <rPh sb="4" eb="5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</si>
  <si>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</si>
  <si>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補助員氏名</t>
    <rPh sb="0" eb="3">
      <t>ホジョイン</t>
    </rPh>
    <rPh sb="3" eb="5">
      <t>シメイ</t>
    </rPh>
    <phoneticPr fontId="2"/>
  </si>
  <si>
    <t>蘇南</t>
    <rPh sb="0" eb="1">
      <t>ソ</t>
    </rPh>
    <rPh sb="1" eb="2">
      <t>ミナミ</t>
    </rPh>
    <phoneticPr fontId="2"/>
  </si>
  <si>
    <t>志学館</t>
    <rPh sb="0" eb="1">
      <t>シ</t>
    </rPh>
    <rPh sb="1" eb="2">
      <t>ガク</t>
    </rPh>
    <rPh sb="2" eb="3">
      <t>カン</t>
    </rPh>
    <phoneticPr fontId="2"/>
  </si>
  <si>
    <t>田川</t>
    <rPh sb="0" eb="2">
      <t>タガワ</t>
    </rPh>
    <phoneticPr fontId="2"/>
  </si>
  <si>
    <t>梓川</t>
    <rPh sb="0" eb="2">
      <t>アズサガワ</t>
    </rPh>
    <phoneticPr fontId="2"/>
  </si>
  <si>
    <t>松工</t>
    <rPh sb="0" eb="1">
      <t>マツ</t>
    </rPh>
    <rPh sb="1" eb="2">
      <t>コウ</t>
    </rPh>
    <phoneticPr fontId="2"/>
  </si>
  <si>
    <t>県ヶ丘</t>
    <rPh sb="0" eb="1">
      <t>アガタ</t>
    </rPh>
    <rPh sb="2" eb="3">
      <t>オカ</t>
    </rPh>
    <phoneticPr fontId="2"/>
  </si>
  <si>
    <t>美須々</t>
    <rPh sb="0" eb="1">
      <t>ビ</t>
    </rPh>
    <rPh sb="1" eb="2">
      <t>ス</t>
    </rPh>
    <phoneticPr fontId="2"/>
  </si>
  <si>
    <t>深志</t>
    <rPh sb="0" eb="2">
      <t>フカシ</t>
    </rPh>
    <phoneticPr fontId="2"/>
  </si>
  <si>
    <t>蟻ヶ崎</t>
    <rPh sb="0" eb="1">
      <t>アリ</t>
    </rPh>
    <rPh sb="2" eb="3">
      <t>サキ</t>
    </rPh>
    <phoneticPr fontId="2"/>
  </si>
  <si>
    <t>筑摩</t>
    <rPh sb="0" eb="2">
      <t>チクマ</t>
    </rPh>
    <phoneticPr fontId="2"/>
  </si>
  <si>
    <t>明科</t>
    <rPh sb="0" eb="2">
      <t>アカシナ</t>
    </rPh>
    <phoneticPr fontId="2"/>
  </si>
  <si>
    <t>豊科</t>
    <rPh sb="0" eb="2">
      <t>トヨシナ</t>
    </rPh>
    <phoneticPr fontId="2"/>
  </si>
  <si>
    <t>南農</t>
    <rPh sb="0" eb="1">
      <t>ナン</t>
    </rPh>
    <rPh sb="1" eb="2">
      <t>ノウ</t>
    </rPh>
    <phoneticPr fontId="2"/>
  </si>
  <si>
    <t>穂商</t>
    <rPh sb="0" eb="1">
      <t>ホ</t>
    </rPh>
    <rPh sb="1" eb="2">
      <t>ショウ</t>
    </rPh>
    <phoneticPr fontId="2"/>
  </si>
  <si>
    <t>池工</t>
    <rPh sb="0" eb="1">
      <t>イケ</t>
    </rPh>
    <rPh sb="1" eb="2">
      <t>コウ</t>
    </rPh>
    <phoneticPr fontId="2"/>
  </si>
  <si>
    <t>大町</t>
    <rPh sb="0" eb="2">
      <t>オオマチ</t>
    </rPh>
    <phoneticPr fontId="2"/>
  </si>
  <si>
    <t>大町北</t>
    <rPh sb="0" eb="1">
      <t>オオ</t>
    </rPh>
    <rPh sb="1" eb="3">
      <t>マチキタ</t>
    </rPh>
    <phoneticPr fontId="2"/>
  </si>
  <si>
    <t>白馬</t>
    <rPh sb="0" eb="2">
      <t>ハクバ</t>
    </rPh>
    <phoneticPr fontId="2"/>
  </si>
  <si>
    <t>松商</t>
    <rPh sb="0" eb="1">
      <t>マツ</t>
    </rPh>
    <rPh sb="1" eb="2">
      <t>ショウ</t>
    </rPh>
    <phoneticPr fontId="2"/>
  </si>
  <si>
    <t>創造</t>
    <rPh sb="0" eb="2">
      <t>ソウゾウ</t>
    </rPh>
    <phoneticPr fontId="2"/>
  </si>
  <si>
    <t>第一</t>
    <rPh sb="0" eb="2">
      <t>ダイイチ</t>
    </rPh>
    <phoneticPr fontId="2"/>
  </si>
  <si>
    <t>岡谷工業</t>
    <rPh sb="0" eb="2">
      <t>オカヤ</t>
    </rPh>
    <rPh sb="2" eb="4">
      <t>コウギョウ</t>
    </rPh>
    <phoneticPr fontId="2"/>
  </si>
  <si>
    <t>会場長旅費</t>
    <rPh sb="0" eb="2">
      <t>カイジョウ</t>
    </rPh>
    <rPh sb="2" eb="3">
      <t>チョウ</t>
    </rPh>
    <rPh sb="3" eb="5">
      <t>リョヒ</t>
    </rPh>
    <phoneticPr fontId="2"/>
  </si>
  <si>
    <t>＜総体＞</t>
    <rPh sb="1" eb="3">
      <t>ソウタイ</t>
    </rPh>
    <phoneticPr fontId="2"/>
  </si>
  <si>
    <t>　</t>
    <phoneticPr fontId="2"/>
  </si>
  <si>
    <t>◎証拠書類について</t>
    <rPh sb="1" eb="3">
      <t>ショウコ</t>
    </rPh>
    <rPh sb="3" eb="5">
      <t>ショルイ</t>
    </rPh>
    <phoneticPr fontId="2"/>
  </si>
  <si>
    <t>◎その他</t>
    <rPh sb="3" eb="4">
      <t>タ</t>
    </rPh>
    <phoneticPr fontId="2"/>
  </si>
  <si>
    <t>　会計報告書には必ず専門委員長の印鑑をお願いします。</t>
    <rPh sb="1" eb="3">
      <t>カイケイ</t>
    </rPh>
    <rPh sb="3" eb="6">
      <t>ホウコクショ</t>
    </rPh>
    <rPh sb="8" eb="9">
      <t>カナラ</t>
    </rPh>
    <rPh sb="10" eb="12">
      <t>センモン</t>
    </rPh>
    <rPh sb="12" eb="14">
      <t>イイン</t>
    </rPh>
    <rPh sb="14" eb="15">
      <t>チョウ</t>
    </rPh>
    <rPh sb="16" eb="18">
      <t>インカン</t>
    </rPh>
    <rPh sb="20" eb="21">
      <t>ネガ</t>
    </rPh>
    <phoneticPr fontId="2"/>
  </si>
  <si>
    <t>　また、残金については大会終了後事務局へ現金のままご返却ください。銀行口座へ振り込まれてしまうと、別の業務に大きく支障をきたしますのでお願いいたします。</t>
    <rPh sb="4" eb="6">
      <t>ザンキン</t>
    </rPh>
    <rPh sb="11" eb="13">
      <t>タイカイ</t>
    </rPh>
    <rPh sb="13" eb="16">
      <t>シュウリョウゴ</t>
    </rPh>
    <rPh sb="16" eb="19">
      <t>ジムキョク</t>
    </rPh>
    <rPh sb="20" eb="22">
      <t>ゲンキン</t>
    </rPh>
    <rPh sb="26" eb="28">
      <t>ヘンキャク</t>
    </rPh>
    <rPh sb="33" eb="35">
      <t>ギンコウ</t>
    </rPh>
    <rPh sb="35" eb="37">
      <t>コウザ</t>
    </rPh>
    <rPh sb="38" eb="39">
      <t>フ</t>
    </rPh>
    <rPh sb="40" eb="41">
      <t>コ</t>
    </rPh>
    <rPh sb="49" eb="50">
      <t>ベツ</t>
    </rPh>
    <rPh sb="51" eb="53">
      <t>ギョウム</t>
    </rPh>
    <rPh sb="54" eb="55">
      <t>オオ</t>
    </rPh>
    <rPh sb="57" eb="59">
      <t>シショウ</t>
    </rPh>
    <rPh sb="68" eb="69">
      <t>ネガ</t>
    </rPh>
    <phoneticPr fontId="2"/>
  </si>
  <si>
    <t>各専門委員長様</t>
    <rPh sb="0" eb="3">
      <t>カクセンモン</t>
    </rPh>
    <rPh sb="3" eb="6">
      <t>イインチョウ</t>
    </rPh>
    <rPh sb="6" eb="7">
      <t>サマ</t>
    </rPh>
    <phoneticPr fontId="2"/>
  </si>
  <si>
    <t>　大会中の事故対応について、県高体連から資料が出ておりますので、しっかりと確認しておいてください。</t>
    <rPh sb="1" eb="4">
      <t>タイカイチュウ</t>
    </rPh>
    <rPh sb="5" eb="7">
      <t>ジコ</t>
    </rPh>
    <rPh sb="7" eb="9">
      <t>タイオウ</t>
    </rPh>
    <rPh sb="14" eb="15">
      <t>ケン</t>
    </rPh>
    <rPh sb="15" eb="18">
      <t>コウタイレン</t>
    </rPh>
    <rPh sb="20" eb="22">
      <t>シリョウ</t>
    </rPh>
    <rPh sb="23" eb="24">
      <t>デ</t>
    </rPh>
    <rPh sb="37" eb="39">
      <t>カクニン</t>
    </rPh>
    <phoneticPr fontId="2"/>
  </si>
  <si>
    <t>中信高等学校体育連盟会長　様</t>
    <rPh sb="0" eb="2">
      <t>チュウシン</t>
    </rPh>
    <rPh sb="2" eb="4">
      <t>コウトウ</t>
    </rPh>
    <rPh sb="4" eb="6">
      <t>ガッコウ</t>
    </rPh>
    <rPh sb="6" eb="8">
      <t>タイイク</t>
    </rPh>
    <rPh sb="8" eb="10">
      <t>レンメイ</t>
    </rPh>
    <rPh sb="10" eb="12">
      <t>カイチョウ</t>
    </rPh>
    <rPh sb="13" eb="14">
      <t>サマ</t>
    </rPh>
    <phoneticPr fontId="2"/>
  </si>
  <si>
    <t>競技用具</t>
    <rPh sb="0" eb="2">
      <t>キョウギ</t>
    </rPh>
    <rPh sb="2" eb="4">
      <t>ヨウグ</t>
    </rPh>
    <phoneticPr fontId="2"/>
  </si>
  <si>
    <t>≪審判雑費≫</t>
    <rPh sb="1" eb="3">
      <t>シンパン</t>
    </rPh>
    <rPh sb="3" eb="5">
      <t>ザッピ</t>
    </rPh>
    <phoneticPr fontId="2"/>
  </si>
  <si>
    <t>審判雑費</t>
    <rPh sb="0" eb="2">
      <t>シンパン</t>
    </rPh>
    <rPh sb="2" eb="4">
      <t>ザッピ</t>
    </rPh>
    <phoneticPr fontId="2"/>
  </si>
  <si>
    <t>◎旅費・雑費について</t>
    <rPh sb="1" eb="3">
      <t>リョヒ</t>
    </rPh>
    <rPh sb="4" eb="6">
      <t>ザッピ</t>
    </rPh>
    <phoneticPr fontId="2"/>
  </si>
  <si>
    <t>　会場長旅費もこの予算の中に含まれておりますので、旅費・雑費明細受領書にて受領印をいただいてください（新たに会場長旅費というシートは設けません）。金額は早見表を参照してください。尚、会場長は謝金はありません。</t>
    <rPh sb="1" eb="3">
      <t>カイジョウ</t>
    </rPh>
    <rPh sb="3" eb="4">
      <t>チョウ</t>
    </rPh>
    <rPh sb="4" eb="6">
      <t>リョヒ</t>
    </rPh>
    <rPh sb="9" eb="11">
      <t>ヨサン</t>
    </rPh>
    <rPh sb="12" eb="13">
      <t>ナカ</t>
    </rPh>
    <rPh sb="14" eb="15">
      <t>フク</t>
    </rPh>
    <rPh sb="25" eb="27">
      <t>リョヒ</t>
    </rPh>
    <rPh sb="28" eb="30">
      <t>ザッピ</t>
    </rPh>
    <rPh sb="30" eb="32">
      <t>メイサイ</t>
    </rPh>
    <rPh sb="32" eb="35">
      <t>ジュリョウショ</t>
    </rPh>
    <rPh sb="37" eb="40">
      <t>ジュリョウイン</t>
    </rPh>
    <rPh sb="51" eb="52">
      <t>アラ</t>
    </rPh>
    <rPh sb="54" eb="56">
      <t>カイジョウ</t>
    </rPh>
    <rPh sb="56" eb="57">
      <t>チョウ</t>
    </rPh>
    <rPh sb="57" eb="59">
      <t>リョヒ</t>
    </rPh>
    <rPh sb="66" eb="67">
      <t>モウ</t>
    </rPh>
    <rPh sb="73" eb="75">
      <t>キンガク</t>
    </rPh>
    <rPh sb="76" eb="78">
      <t>ハヤミ</t>
    </rPh>
    <rPh sb="78" eb="79">
      <t>ヒョウ</t>
    </rPh>
    <rPh sb="80" eb="82">
      <t>サンショウ</t>
    </rPh>
    <rPh sb="89" eb="90">
      <t>ナオ</t>
    </rPh>
    <rPh sb="91" eb="93">
      <t>カイジョウ</t>
    </rPh>
    <rPh sb="93" eb="94">
      <t>チョウ</t>
    </rPh>
    <rPh sb="95" eb="97">
      <t>シャキン</t>
    </rPh>
    <phoneticPr fontId="2"/>
  </si>
  <si>
    <t>　雑費は引率のない先生の土日の役員業務にのみ、お支払いしてください。旅費は土日以外の業務についても支払いは可です（引率のない先生に限ります）。</t>
    <rPh sb="1" eb="3">
      <t>ザッピ</t>
    </rPh>
    <rPh sb="4" eb="6">
      <t>インソツ</t>
    </rPh>
    <rPh sb="9" eb="11">
      <t>センセイ</t>
    </rPh>
    <rPh sb="12" eb="14">
      <t>ドニチ</t>
    </rPh>
    <rPh sb="15" eb="17">
      <t>ヤクイン</t>
    </rPh>
    <rPh sb="17" eb="19">
      <t>ギョウム</t>
    </rPh>
    <rPh sb="24" eb="26">
      <t>シハラ</t>
    </rPh>
    <rPh sb="34" eb="36">
      <t>リョヒ</t>
    </rPh>
    <rPh sb="37" eb="39">
      <t>ドニチ</t>
    </rPh>
    <rPh sb="39" eb="41">
      <t>イガイ</t>
    </rPh>
    <rPh sb="42" eb="44">
      <t>ギョウム</t>
    </rPh>
    <rPh sb="49" eb="51">
      <t>シハラ</t>
    </rPh>
    <rPh sb="53" eb="54">
      <t>カ</t>
    </rPh>
    <rPh sb="57" eb="59">
      <t>インソツ</t>
    </rPh>
    <rPh sb="62" eb="64">
      <t>センセイ</t>
    </rPh>
    <rPh sb="65" eb="66">
      <t>カギ</t>
    </rPh>
    <phoneticPr fontId="2"/>
  </si>
  <si>
    <t>　協会の方については、土日にかかわらず旅費・雑費ともにお支払いいただいてかまいません。</t>
    <rPh sb="1" eb="3">
      <t>キョウカイ</t>
    </rPh>
    <rPh sb="4" eb="5">
      <t>カタ</t>
    </rPh>
    <rPh sb="11" eb="13">
      <t>ドニチ</t>
    </rPh>
    <rPh sb="19" eb="21">
      <t>リョヒ</t>
    </rPh>
    <rPh sb="22" eb="24">
      <t>ザッピ</t>
    </rPh>
    <rPh sb="28" eb="30">
      <t>シハラ</t>
    </rPh>
    <phoneticPr fontId="2"/>
  </si>
  <si>
    <t>　証拠書類はA4サイズのものを除き、必ず用紙に貼ってご提出ください。</t>
    <rPh sb="1" eb="3">
      <t>ショウコ</t>
    </rPh>
    <rPh sb="3" eb="5">
      <t>ショルイ</t>
    </rPh>
    <rPh sb="15" eb="16">
      <t>ノゾ</t>
    </rPh>
    <rPh sb="18" eb="19">
      <t>カナラ</t>
    </rPh>
    <rPh sb="20" eb="22">
      <t>ヨウシ</t>
    </rPh>
    <rPh sb="23" eb="24">
      <t>ハ</t>
    </rPh>
    <rPh sb="27" eb="29">
      <t>テイシュツ</t>
    </rPh>
    <phoneticPr fontId="2"/>
  </si>
  <si>
    <t>旅費・審判雑費明細受領書</t>
    <rPh sb="0" eb="2">
      <t>リョヒ</t>
    </rPh>
    <rPh sb="3" eb="5">
      <t>シンパン</t>
    </rPh>
    <rPh sb="5" eb="7">
      <t>ザッピ</t>
    </rPh>
    <rPh sb="7" eb="9">
      <t>メイサイ</t>
    </rPh>
    <rPh sb="9" eb="12">
      <t>ジュリョウショ</t>
    </rPh>
    <phoneticPr fontId="2"/>
  </si>
  <si>
    <t>木曽青峰</t>
    <rPh sb="0" eb="4">
      <t>キソセイホウ</t>
    </rPh>
    <phoneticPr fontId="2"/>
  </si>
  <si>
    <t>都市大</t>
    <rPh sb="0" eb="2">
      <t>トシ</t>
    </rPh>
    <rPh sb="2" eb="3">
      <t>ダイ</t>
    </rPh>
    <phoneticPr fontId="2"/>
  </si>
  <si>
    <t>エクセラン</t>
    <phoneticPr fontId="2"/>
  </si>
  <si>
    <t>ウェルネス</t>
    <phoneticPr fontId="2"/>
  </si>
  <si>
    <t>松本秀峰</t>
    <rPh sb="0" eb="2">
      <t>マツモト</t>
    </rPh>
    <rPh sb="2" eb="4">
      <t>シュウホウ</t>
    </rPh>
    <phoneticPr fontId="2"/>
  </si>
  <si>
    <t>岡谷東</t>
    <rPh sb="0" eb="2">
      <t>オカヤ</t>
    </rPh>
    <rPh sb="2" eb="3">
      <t>ヒガシ</t>
    </rPh>
    <phoneticPr fontId="2"/>
  </si>
  <si>
    <t>箕輪進修</t>
    <rPh sb="0" eb="2">
      <t>ミノワ</t>
    </rPh>
    <rPh sb="2" eb="3">
      <t>シン</t>
    </rPh>
    <rPh sb="3" eb="4">
      <t>シュウ</t>
    </rPh>
    <phoneticPr fontId="2"/>
  </si>
  <si>
    <t>スカイパーク</t>
    <phoneticPr fontId="2"/>
  </si>
  <si>
    <t>松本市柔剣道場</t>
    <rPh sb="0" eb="2">
      <t>マツモト</t>
    </rPh>
    <rPh sb="2" eb="3">
      <t>シ</t>
    </rPh>
    <rPh sb="3" eb="4">
      <t>ジュウ</t>
    </rPh>
    <rPh sb="4" eb="6">
      <t>ケンドウ</t>
    </rPh>
    <rPh sb="6" eb="7">
      <t>ジョウ</t>
    </rPh>
    <phoneticPr fontId="2"/>
  </si>
  <si>
    <t>塩尻市体育館</t>
    <rPh sb="0" eb="2">
      <t>シオジリ</t>
    </rPh>
    <rPh sb="2" eb="3">
      <t>シ</t>
    </rPh>
    <rPh sb="3" eb="6">
      <t>タイイクカン</t>
    </rPh>
    <phoneticPr fontId="2"/>
  </si>
  <si>
    <t>浅間温泉庭球場</t>
    <rPh sb="0" eb="2">
      <t>アサマ</t>
    </rPh>
    <rPh sb="2" eb="4">
      <t>オンセン</t>
    </rPh>
    <rPh sb="4" eb="6">
      <t>テイキュウ</t>
    </rPh>
    <rPh sb="6" eb="7">
      <t>ジョウ</t>
    </rPh>
    <phoneticPr fontId="2"/>
  </si>
  <si>
    <t>豊科南部公園</t>
    <rPh sb="0" eb="2">
      <t>トヨシナ</t>
    </rPh>
    <rPh sb="2" eb="4">
      <t>ナンブ</t>
    </rPh>
    <rPh sb="4" eb="6">
      <t>コウエン</t>
    </rPh>
    <phoneticPr fontId="2"/>
  </si>
  <si>
    <t>堀金総合体育館</t>
    <rPh sb="0" eb="2">
      <t>ホリガネ</t>
    </rPh>
    <rPh sb="2" eb="4">
      <t>ソウゴウ</t>
    </rPh>
    <rPh sb="4" eb="7">
      <t>タイイクカン</t>
    </rPh>
    <phoneticPr fontId="2"/>
  </si>
  <si>
    <t>穂高総合体育館</t>
    <rPh sb="0" eb="2">
      <t>ホタカ</t>
    </rPh>
    <rPh sb="2" eb="4">
      <t>ソウゴウ</t>
    </rPh>
    <rPh sb="4" eb="7">
      <t>タイイクカン</t>
    </rPh>
    <phoneticPr fontId="2"/>
  </si>
  <si>
    <t>松本市総合体育館</t>
    <rPh sb="0" eb="2">
      <t>マツモト</t>
    </rPh>
    <rPh sb="2" eb="3">
      <t>シ</t>
    </rPh>
    <rPh sb="3" eb="5">
      <t>ソウゴウ</t>
    </rPh>
    <rPh sb="5" eb="8">
      <t>タイイクカン</t>
    </rPh>
    <phoneticPr fontId="2"/>
  </si>
  <si>
    <t>伊那市民体育館</t>
    <rPh sb="0" eb="2">
      <t>イナ</t>
    </rPh>
    <rPh sb="2" eb="4">
      <t>シミン</t>
    </rPh>
    <rPh sb="4" eb="7">
      <t>タイイクカン</t>
    </rPh>
    <phoneticPr fontId="2"/>
  </si>
  <si>
    <t>塩尻市弓道場</t>
    <rPh sb="0" eb="2">
      <t>シオジリ</t>
    </rPh>
    <rPh sb="2" eb="3">
      <t>シ</t>
    </rPh>
    <rPh sb="3" eb="5">
      <t>キュウドウ</t>
    </rPh>
    <rPh sb="5" eb="6">
      <t>ジョウ</t>
    </rPh>
    <phoneticPr fontId="2"/>
  </si>
  <si>
    <t>すわっこランド</t>
    <phoneticPr fontId="2"/>
  </si>
  <si>
    <t>松本市サッカー場</t>
    <rPh sb="0" eb="3">
      <t>マツモトシ</t>
    </rPh>
    <rPh sb="7" eb="8">
      <t>ジョウ</t>
    </rPh>
    <phoneticPr fontId="2"/>
  </si>
  <si>
    <t>あがた運動公園</t>
    <rPh sb="3" eb="7">
      <t>ウンドウコウエン</t>
    </rPh>
    <phoneticPr fontId="2"/>
  </si>
  <si>
    <t>松商学園総合グランド</t>
    <rPh sb="0" eb="2">
      <t>マツショウ</t>
    </rPh>
    <rPh sb="2" eb="4">
      <t>ガクエン</t>
    </rPh>
    <rPh sb="4" eb="6">
      <t>ソウゴウ</t>
    </rPh>
    <phoneticPr fontId="2"/>
  </si>
  <si>
    <t>こだまの森</t>
    <rPh sb="4" eb="5">
      <t>モリ</t>
    </rPh>
    <phoneticPr fontId="2"/>
  </si>
  <si>
    <t>松本南部体育館</t>
    <rPh sb="0" eb="2">
      <t>マツモト</t>
    </rPh>
    <rPh sb="2" eb="4">
      <t>ナンブ</t>
    </rPh>
    <rPh sb="4" eb="7">
      <t>タイイクカン</t>
    </rPh>
    <phoneticPr fontId="2"/>
  </si>
  <si>
    <t>平成  年度   中信高等学校体育連盟　 大会会計報告書</t>
    <rPh sb="0" eb="2">
      <t>ヘイセイ</t>
    </rPh>
    <rPh sb="11" eb="13">
      <t>コウトウ</t>
    </rPh>
    <rPh sb="13" eb="15">
      <t>ガッコウ</t>
    </rPh>
    <rPh sb="15" eb="17">
      <t>タイイク</t>
    </rPh>
    <rPh sb="17" eb="19">
      <t>レンメイ</t>
    </rPh>
    <phoneticPr fontId="2"/>
  </si>
  <si>
    <t>平成　　年　　月　　日</t>
    <rPh sb="1" eb="3">
      <t>ヘイセイ</t>
    </rPh>
    <rPh sb="5" eb="6">
      <t>ネン</t>
    </rPh>
    <rPh sb="8" eb="9">
      <t>ガツニチ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</si>
</sst>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3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u/>
      <sz val="22"/>
      <name val="ＭＳ Ｐ明朝"/>
      <family val="1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b/>
      <sz val="18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ashDot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2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41" fontId="16" fillId="0" borderId="13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1" fontId="16" fillId="0" borderId="23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41" fontId="16" fillId="0" borderId="26" xfId="0" applyNumberFormat="1" applyFont="1" applyBorder="1" applyAlignment="1">
      <alignment horizontal="center" vertical="center"/>
    </xf>
    <xf numFmtId="41" fontId="16" fillId="0" borderId="27" xfId="0" applyNumberFormat="1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>
      <alignment vertical="center"/>
    </xf>
    <xf numFmtId="0" fontId="24" fillId="0" borderId="31" xfId="0" applyFont="1" applyBorder="1">
      <alignment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>
      <alignment vertical="center"/>
    </xf>
    <xf numFmtId="0" fontId="24" fillId="0" borderId="34" xfId="0" applyFont="1" applyBorder="1">
      <alignment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>
      <alignment vertical="center"/>
    </xf>
    <xf numFmtId="0" fontId="24" fillId="0" borderId="37" xfId="0" applyFont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28" xfId="0" applyFont="1" applyBorder="1" applyAlignment="1">
      <alignment horizontal="left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16" fillId="0" borderId="43" xfId="0" applyFont="1" applyBorder="1" applyAlignment="1">
      <alignment horizontal="center" vertical="center"/>
    </xf>
    <xf numFmtId="41" fontId="16" fillId="0" borderId="43" xfId="0" applyNumberFormat="1" applyFont="1" applyBorder="1" applyAlignment="1">
      <alignment horizontal="center" vertical="center"/>
    </xf>
    <xf numFmtId="0" fontId="12" fillId="0" borderId="10" xfId="1" applyFont="1" applyBorder="1" applyAlignment="1">
      <alignment vertical="center" shrinkToFit="1"/>
    </xf>
    <xf numFmtId="0" fontId="12" fillId="0" borderId="44" xfId="1" applyFont="1" applyFill="1" applyBorder="1" applyAlignment="1" applyProtection="1">
      <alignment horizontal="center" vertical="center" shrinkToFit="1"/>
    </xf>
    <xf numFmtId="0" fontId="12" fillId="0" borderId="45" xfId="1" applyFont="1" applyFill="1" applyBorder="1" applyAlignment="1" applyProtection="1">
      <alignment horizontal="center" vertical="center" shrinkToFit="1"/>
    </xf>
    <xf numFmtId="0" fontId="12" fillId="2" borderId="45" xfId="1" applyFont="1" applyFill="1" applyBorder="1" applyAlignment="1" applyProtection="1">
      <alignment horizontal="center" vertical="center" shrinkToFit="1"/>
    </xf>
    <xf numFmtId="0" fontId="12" fillId="0" borderId="46" xfId="1" applyFont="1" applyFill="1" applyBorder="1" applyAlignment="1" applyProtection="1">
      <alignment horizontal="center" vertical="center" shrinkToFit="1"/>
    </xf>
    <xf numFmtId="0" fontId="12" fillId="0" borderId="0" xfId="1" applyFont="1"/>
    <xf numFmtId="0" fontId="12" fillId="0" borderId="47" xfId="1" applyFont="1" applyFill="1" applyBorder="1" applyAlignment="1" applyProtection="1">
      <alignment horizontal="center" shrinkToFit="1"/>
    </xf>
    <xf numFmtId="0" fontId="12" fillId="0" borderId="48" xfId="1" applyFont="1" applyBorder="1"/>
    <xf numFmtId="0" fontId="12" fillId="0" borderId="30" xfId="1" applyFont="1" applyBorder="1"/>
    <xf numFmtId="0" fontId="12" fillId="2" borderId="30" xfId="1" applyFont="1" applyFill="1" applyBorder="1"/>
    <xf numFmtId="0" fontId="12" fillId="0" borderId="31" xfId="1" applyFont="1" applyBorder="1"/>
    <xf numFmtId="0" fontId="12" fillId="0" borderId="49" xfId="1" applyFont="1" applyFill="1" applyBorder="1" applyAlignment="1" applyProtection="1">
      <alignment horizontal="center" shrinkToFit="1"/>
    </xf>
    <xf numFmtId="0" fontId="12" fillId="0" borderId="32" xfId="1" applyFont="1" applyBorder="1"/>
    <xf numFmtId="0" fontId="12" fillId="0" borderId="50" xfId="1" applyFont="1" applyBorder="1"/>
    <xf numFmtId="0" fontId="12" fillId="0" borderId="33" xfId="1" applyFont="1" applyBorder="1"/>
    <xf numFmtId="0" fontId="12" fillId="2" borderId="33" xfId="1" applyFont="1" applyFill="1" applyBorder="1"/>
    <xf numFmtId="0" fontId="12" fillId="0" borderId="34" xfId="1" applyFont="1" applyBorder="1"/>
    <xf numFmtId="0" fontId="12" fillId="2" borderId="50" xfId="1" applyFont="1" applyFill="1" applyBorder="1"/>
    <xf numFmtId="0" fontId="12" fillId="0" borderId="51" xfId="1" applyFont="1" applyBorder="1"/>
    <xf numFmtId="0" fontId="12" fillId="0" borderId="0" xfId="1" applyFont="1" applyBorder="1"/>
    <xf numFmtId="0" fontId="12" fillId="0" borderId="49" xfId="1" applyFont="1" applyBorder="1" applyAlignment="1">
      <alignment horizontal="center" shrinkToFit="1"/>
    </xf>
    <xf numFmtId="0" fontId="12" fillId="0" borderId="52" xfId="1" applyFont="1" applyBorder="1" applyAlignment="1">
      <alignment horizontal="center" shrinkToFit="1"/>
    </xf>
    <xf numFmtId="0" fontId="12" fillId="0" borderId="53" xfId="1" applyFont="1" applyBorder="1" applyAlignment="1">
      <alignment horizontal="center" shrinkToFit="1"/>
    </xf>
    <xf numFmtId="0" fontId="12" fillId="0" borderId="35" xfId="1" applyFont="1" applyBorder="1"/>
    <xf numFmtId="0" fontId="12" fillId="0" borderId="36" xfId="1" applyFont="1" applyBorder="1"/>
    <xf numFmtId="0" fontId="12" fillId="2" borderId="36" xfId="1" applyFont="1" applyFill="1" applyBorder="1"/>
    <xf numFmtId="0" fontId="12" fillId="0" borderId="37" xfId="1" applyFont="1" applyBorder="1"/>
    <xf numFmtId="0" fontId="12" fillId="0" borderId="0" xfId="1" applyFont="1" applyAlignment="1">
      <alignment shrinkToFi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41" fontId="5" fillId="0" borderId="76" xfId="0" applyNumberFormat="1" applyFont="1" applyBorder="1" applyAlignment="1">
      <alignment vertical="center"/>
    </xf>
    <xf numFmtId="41" fontId="5" fillId="0" borderId="77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88" xfId="0" applyFont="1" applyBorder="1" applyAlignment="1">
      <alignment horizontal="center" vertical="center" wrapText="1" shrinkToFit="1"/>
    </xf>
    <xf numFmtId="0" fontId="1" fillId="0" borderId="88" xfId="0" applyFont="1" applyBorder="1" applyAlignment="1">
      <alignment horizontal="center" vertical="center" shrinkToFit="1"/>
    </xf>
    <xf numFmtId="0" fontId="1" fillId="0" borderId="89" xfId="0" applyFont="1" applyBorder="1" applyAlignment="1">
      <alignment horizontal="center" vertical="center" shrinkToFit="1"/>
    </xf>
    <xf numFmtId="3" fontId="5" fillId="0" borderId="79" xfId="0" applyNumberFormat="1" applyFont="1" applyBorder="1" applyAlignment="1">
      <alignment horizontal="center" vertical="center"/>
    </xf>
    <xf numFmtId="3" fontId="5" fillId="0" borderId="80" xfId="0" applyNumberFormat="1" applyFont="1" applyBorder="1" applyAlignment="1">
      <alignment horizontal="center" vertical="center"/>
    </xf>
    <xf numFmtId="3" fontId="5" fillId="0" borderId="81" xfId="0" applyNumberFormat="1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8" fillId="0" borderId="9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12" fillId="0" borderId="85" xfId="0" applyNumberFormat="1" applyFont="1" applyBorder="1" applyAlignment="1">
      <alignment horizontal="center" vertical="center"/>
    </xf>
    <xf numFmtId="3" fontId="12" fillId="0" borderId="86" xfId="0" applyNumberFormat="1" applyFont="1" applyBorder="1" applyAlignment="1">
      <alignment horizontal="center" vertical="center"/>
    </xf>
    <xf numFmtId="3" fontId="12" fillId="0" borderId="8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right" vertical="center"/>
    </xf>
    <xf numFmtId="41" fontId="5" fillId="0" borderId="88" xfId="0" applyNumberFormat="1" applyFont="1" applyBorder="1" applyAlignment="1">
      <alignment horizontal="right" vertical="center"/>
    </xf>
    <xf numFmtId="41" fontId="5" fillId="0" borderId="76" xfId="0" applyNumberFormat="1" applyFont="1" applyBorder="1" applyAlignment="1">
      <alignment horizontal="right" vertical="center"/>
    </xf>
    <xf numFmtId="41" fontId="5" fillId="0" borderId="77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right" vertical="center"/>
    </xf>
    <xf numFmtId="0" fontId="10" fillId="0" borderId="82" xfId="0" applyFont="1" applyBorder="1" applyAlignment="1">
      <alignment vertical="center"/>
    </xf>
    <xf numFmtId="0" fontId="10" fillId="0" borderId="83" xfId="0" applyFont="1" applyBorder="1" applyAlignment="1">
      <alignment vertical="center"/>
    </xf>
    <xf numFmtId="0" fontId="10" fillId="0" borderId="84" xfId="0" applyFont="1" applyBorder="1" applyAlignment="1">
      <alignment vertical="center"/>
    </xf>
    <xf numFmtId="41" fontId="5" fillId="0" borderId="82" xfId="0" applyNumberFormat="1" applyFont="1" applyBorder="1" applyAlignment="1">
      <alignment horizontal="right" vertical="center"/>
    </xf>
    <xf numFmtId="41" fontId="5" fillId="0" borderId="83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76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71" xfId="0" applyFont="1" applyBorder="1" applyAlignment="1">
      <alignment horizontal="center" vertical="center"/>
    </xf>
    <xf numFmtId="3" fontId="5" fillId="0" borderId="72" xfId="0" applyNumberFormat="1" applyFont="1" applyBorder="1" applyAlignment="1">
      <alignment horizontal="center" vertical="center"/>
    </xf>
    <xf numFmtId="3" fontId="5" fillId="0" borderId="73" xfId="0" applyNumberFormat="1" applyFont="1" applyBorder="1" applyAlignment="1">
      <alignment horizontal="center" vertical="center"/>
    </xf>
    <xf numFmtId="3" fontId="5" fillId="0" borderId="74" xfId="0" applyNumberFormat="1" applyFont="1" applyBorder="1" applyAlignment="1">
      <alignment horizontal="center" vertical="center"/>
    </xf>
    <xf numFmtId="3" fontId="5" fillId="0" borderId="7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96" xfId="1" applyFont="1" applyFill="1" applyBorder="1" applyAlignment="1" applyProtection="1">
      <alignment horizontal="center" vertical="center" shrinkToFit="1"/>
      <protection locked="0"/>
    </xf>
    <xf numFmtId="0" fontId="16" fillId="0" borderId="97" xfId="1" applyFont="1" applyFill="1" applyBorder="1" applyAlignment="1" applyProtection="1">
      <alignment horizontal="center" vertical="center" shrinkToFit="1"/>
      <protection locked="0"/>
    </xf>
    <xf numFmtId="0" fontId="16" fillId="0" borderId="55" xfId="1" applyFont="1" applyFill="1" applyBorder="1" applyAlignment="1" applyProtection="1">
      <alignment horizontal="center" vertical="center" shrinkToFit="1"/>
      <protection locked="0"/>
    </xf>
    <xf numFmtId="0" fontId="16" fillId="0" borderId="33" xfId="1" applyFont="1" applyFill="1" applyBorder="1" applyAlignment="1" applyProtection="1">
      <alignment horizontal="center" vertical="center" shrinkToFit="1"/>
      <protection locked="0"/>
    </xf>
    <xf numFmtId="0" fontId="16" fillId="0" borderId="67" xfId="0" applyFont="1" applyBorder="1" applyAlignment="1">
      <alignment horizontal="left" vertical="center"/>
    </xf>
    <xf numFmtId="58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 shrinkToFit="1"/>
    </xf>
    <xf numFmtId="0" fontId="26" fillId="0" borderId="33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/>
    </xf>
    <xf numFmtId="58" fontId="19" fillId="0" borderId="0" xfId="0" quotePrefix="1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3" fontId="24" fillId="0" borderId="62" xfId="0" applyNumberFormat="1" applyFont="1" applyBorder="1" applyAlignment="1">
      <alignment horizontal="center" vertical="center"/>
    </xf>
    <xf numFmtId="3" fontId="24" fillId="0" borderId="6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41" fontId="10" fillId="0" borderId="28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/>
  </sheetViews>
  <sheetFormatPr defaultRowHeight="13.5"/>
  <sheetData>
    <row r="1" spans="1:9" ht="18.75">
      <c r="A1" s="83" t="s">
        <v>93</v>
      </c>
    </row>
    <row r="4" spans="1:9">
      <c r="A4" s="84" t="s">
        <v>99</v>
      </c>
      <c r="B4" s="84"/>
      <c r="C4" s="84"/>
      <c r="D4" s="84"/>
      <c r="E4" s="84"/>
      <c r="F4" s="84"/>
      <c r="G4" s="84"/>
      <c r="H4" s="84"/>
      <c r="I4" s="84"/>
    </row>
    <row r="5" spans="1:9" ht="13.5" customHeight="1">
      <c r="A5" s="116" t="s">
        <v>100</v>
      </c>
      <c r="B5" s="116"/>
      <c r="C5" s="116"/>
      <c r="D5" s="116"/>
      <c r="E5" s="116"/>
      <c r="F5" s="116"/>
      <c r="G5" s="116"/>
      <c r="H5" s="116"/>
      <c r="I5" s="116"/>
    </row>
    <row r="6" spans="1:9">
      <c r="A6" s="116"/>
      <c r="B6" s="116"/>
      <c r="C6" s="116"/>
      <c r="D6" s="116"/>
      <c r="E6" s="116"/>
      <c r="F6" s="116"/>
      <c r="G6" s="116"/>
      <c r="H6" s="116"/>
      <c r="I6" s="116"/>
    </row>
    <row r="7" spans="1:9">
      <c r="A7" s="116"/>
      <c r="B7" s="116"/>
      <c r="C7" s="116"/>
      <c r="D7" s="116"/>
      <c r="E7" s="116"/>
      <c r="F7" s="116"/>
      <c r="G7" s="116"/>
      <c r="H7" s="116"/>
      <c r="I7" s="116"/>
    </row>
    <row r="8" spans="1:9">
      <c r="A8" s="116"/>
      <c r="B8" s="116"/>
      <c r="C8" s="116"/>
      <c r="D8" s="116"/>
      <c r="E8" s="116"/>
      <c r="F8" s="116"/>
      <c r="G8" s="116"/>
      <c r="H8" s="116"/>
      <c r="I8" s="116"/>
    </row>
    <row r="9" spans="1:9">
      <c r="A9" s="84"/>
      <c r="B9" s="84"/>
      <c r="C9" s="84"/>
      <c r="D9" s="84"/>
      <c r="E9" s="84"/>
      <c r="F9" s="84"/>
      <c r="G9" s="84"/>
      <c r="H9" s="84"/>
      <c r="I9" s="84"/>
    </row>
    <row r="10" spans="1:9">
      <c r="A10" s="115" t="s">
        <v>101</v>
      </c>
      <c r="B10" s="115"/>
      <c r="C10" s="115"/>
      <c r="D10" s="115"/>
      <c r="E10" s="115"/>
      <c r="F10" s="115"/>
      <c r="G10" s="115"/>
      <c r="H10" s="115"/>
      <c r="I10" s="115"/>
    </row>
    <row r="11" spans="1:9">
      <c r="A11" s="115"/>
      <c r="B11" s="115"/>
      <c r="C11" s="115"/>
      <c r="D11" s="115"/>
      <c r="E11" s="115"/>
      <c r="F11" s="115"/>
      <c r="G11" s="115"/>
      <c r="H11" s="115"/>
      <c r="I11" s="115"/>
    </row>
    <row r="12" spans="1:9">
      <c r="A12" s="84" t="s">
        <v>88</v>
      </c>
      <c r="B12" s="84"/>
      <c r="C12" s="84"/>
      <c r="D12" s="84"/>
      <c r="E12" s="84"/>
      <c r="F12" s="84"/>
      <c r="G12" s="84"/>
      <c r="H12" s="84"/>
      <c r="I12" s="84"/>
    </row>
    <row r="13" spans="1:9">
      <c r="A13" s="84" t="s">
        <v>102</v>
      </c>
      <c r="B13" s="84"/>
      <c r="C13" s="84"/>
      <c r="D13" s="84"/>
      <c r="E13" s="84"/>
      <c r="F13" s="84"/>
      <c r="G13" s="84"/>
      <c r="H13" s="84"/>
      <c r="I13" s="84"/>
    </row>
    <row r="17" spans="1:9">
      <c r="A17" t="s">
        <v>89</v>
      </c>
    </row>
    <row r="18" spans="1:9">
      <c r="A18" t="s">
        <v>103</v>
      </c>
    </row>
    <row r="21" spans="1:9">
      <c r="A21" t="s">
        <v>90</v>
      </c>
    </row>
    <row r="22" spans="1:9">
      <c r="A22" t="s">
        <v>91</v>
      </c>
    </row>
    <row r="24" spans="1:9">
      <c r="A24" s="116" t="s">
        <v>92</v>
      </c>
      <c r="B24" s="116"/>
      <c r="C24" s="116"/>
      <c r="D24" s="116"/>
      <c r="E24" s="116"/>
      <c r="F24" s="116"/>
      <c r="G24" s="116"/>
      <c r="H24" s="116"/>
      <c r="I24" s="116"/>
    </row>
    <row r="25" spans="1:9">
      <c r="A25" s="116"/>
      <c r="B25" s="116"/>
      <c r="C25" s="116"/>
      <c r="D25" s="116"/>
      <c r="E25" s="116"/>
      <c r="F25" s="116"/>
      <c r="G25" s="116"/>
      <c r="H25" s="116"/>
      <c r="I25" s="116"/>
    </row>
    <row r="26" spans="1:9">
      <c r="A26" s="116"/>
      <c r="B26" s="116"/>
      <c r="C26" s="116"/>
      <c r="D26" s="116"/>
      <c r="E26" s="116"/>
      <c r="F26" s="116"/>
      <c r="G26" s="116"/>
      <c r="H26" s="116"/>
      <c r="I26" s="116"/>
    </row>
    <row r="28" spans="1:9">
      <c r="A28" s="116" t="s">
        <v>94</v>
      </c>
      <c r="B28" s="116"/>
      <c r="C28" s="116"/>
      <c r="D28" s="116"/>
      <c r="E28" s="116"/>
      <c r="F28" s="116"/>
      <c r="G28" s="116"/>
      <c r="H28" s="116"/>
      <c r="I28" s="116"/>
    </row>
    <row r="29" spans="1:9">
      <c r="A29" s="116"/>
      <c r="B29" s="116"/>
      <c r="C29" s="116"/>
      <c r="D29" s="116"/>
      <c r="E29" s="116"/>
      <c r="F29" s="116"/>
      <c r="G29" s="116"/>
      <c r="H29" s="116"/>
      <c r="I29" s="116"/>
    </row>
  </sheetData>
  <mergeCells count="4">
    <mergeCell ref="A10:I11"/>
    <mergeCell ref="A5:I8"/>
    <mergeCell ref="A24:I26"/>
    <mergeCell ref="A28:I2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5"/>
  <sheetViews>
    <sheetView workbookViewId="0">
      <selection activeCell="M34" sqref="M34"/>
    </sheetView>
  </sheetViews>
  <sheetFormatPr defaultRowHeight="13.5"/>
  <cols>
    <col min="1" max="1" width="17.5" customWidth="1"/>
    <col min="2" max="2" width="6.25" customWidth="1"/>
    <col min="3" max="3" width="7.5" customWidth="1"/>
    <col min="4" max="5" width="3.75" customWidth="1"/>
    <col min="6" max="6" width="6.25" customWidth="1"/>
    <col min="7" max="8" width="3.75" customWidth="1"/>
    <col min="9" max="9" width="10" customWidth="1"/>
    <col min="10" max="10" width="9.375" customWidth="1"/>
    <col min="11" max="11" width="9.375" style="1" customWidth="1"/>
  </cols>
  <sheetData>
    <row r="1" spans="1:13" ht="27" customHeight="1">
      <c r="A1" s="122" t="s">
        <v>128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3" ht="21" customHeight="1" thickBot="1"/>
    <row r="3" spans="1:13" ht="30" customHeight="1" thickBot="1">
      <c r="A3" s="9" t="s">
        <v>87</v>
      </c>
      <c r="B3" s="129"/>
      <c r="C3" s="130"/>
      <c r="D3" s="130"/>
      <c r="E3" s="130"/>
      <c r="F3" s="130"/>
      <c r="G3" s="130"/>
      <c r="H3" s="130"/>
      <c r="I3" s="130"/>
      <c r="J3" s="131" t="s">
        <v>28</v>
      </c>
      <c r="K3" s="132"/>
      <c r="L3" s="132"/>
      <c r="M3" t="s">
        <v>21</v>
      </c>
    </row>
    <row r="4" spans="1:13" ht="21" customHeight="1" thickBot="1"/>
    <row r="5" spans="1:13" ht="30" customHeight="1" thickBot="1">
      <c r="A5" s="10" t="s">
        <v>0</v>
      </c>
      <c r="B5" s="133"/>
      <c r="C5" s="134"/>
      <c r="D5" s="134"/>
      <c r="E5" s="134"/>
      <c r="F5" s="134"/>
      <c r="G5" s="134"/>
      <c r="H5" s="134"/>
      <c r="I5" s="135"/>
      <c r="J5" s="2" t="s">
        <v>1</v>
      </c>
      <c r="K5" s="4" t="s">
        <v>15</v>
      </c>
      <c r="L5" s="6"/>
    </row>
    <row r="6" spans="1:13" ht="21" customHeight="1">
      <c r="A6" s="2"/>
      <c r="B6" s="3"/>
      <c r="C6" s="3"/>
      <c r="D6" s="3"/>
      <c r="E6" s="3"/>
      <c r="F6" s="3"/>
      <c r="G6" s="3"/>
      <c r="H6" s="3"/>
      <c r="I6" s="3"/>
      <c r="J6" s="3"/>
      <c r="K6" s="11"/>
      <c r="L6" s="6"/>
    </row>
    <row r="7" spans="1:13" ht="21.95" customHeight="1" thickBot="1">
      <c r="A7" s="4" t="s">
        <v>97</v>
      </c>
      <c r="B7" s="20"/>
      <c r="C7" s="3"/>
      <c r="D7" s="3"/>
      <c r="E7" s="3"/>
      <c r="F7" s="3"/>
      <c r="G7" s="3"/>
      <c r="H7" s="3"/>
      <c r="I7" s="3"/>
      <c r="J7" s="3"/>
      <c r="K7" s="11"/>
      <c r="L7" s="6"/>
    </row>
    <row r="8" spans="1:13" ht="26.25" customHeight="1" thickBot="1">
      <c r="A8" s="5" t="s">
        <v>24</v>
      </c>
      <c r="B8" s="2" t="s">
        <v>2</v>
      </c>
      <c r="C8" s="18">
        <v>2000</v>
      </c>
      <c r="D8" s="3" t="s">
        <v>1</v>
      </c>
      <c r="E8" s="3" t="s">
        <v>12</v>
      </c>
      <c r="F8" s="28"/>
      <c r="G8" s="3" t="s">
        <v>5</v>
      </c>
      <c r="H8" s="3" t="s">
        <v>13</v>
      </c>
      <c r="I8" s="30">
        <f>C8*F8</f>
        <v>0</v>
      </c>
      <c r="J8" s="3" t="s">
        <v>1</v>
      </c>
      <c r="K8" s="11" t="s">
        <v>16</v>
      </c>
      <c r="L8" s="6"/>
    </row>
    <row r="9" spans="1:13" ht="26.25" customHeight="1" thickBot="1">
      <c r="A9" s="5"/>
      <c r="B9" s="2" t="s">
        <v>3</v>
      </c>
      <c r="C9" s="18">
        <v>2000</v>
      </c>
      <c r="D9" s="3" t="s">
        <v>1</v>
      </c>
      <c r="E9" s="3" t="s">
        <v>12</v>
      </c>
      <c r="F9" s="28"/>
      <c r="G9" s="3" t="s">
        <v>5</v>
      </c>
      <c r="H9" s="3" t="s">
        <v>13</v>
      </c>
      <c r="I9" s="30">
        <f>C9*F9</f>
        <v>0</v>
      </c>
      <c r="J9" s="3" t="s">
        <v>1</v>
      </c>
      <c r="K9" s="11" t="s">
        <v>17</v>
      </c>
      <c r="L9" s="6"/>
    </row>
    <row r="10" spans="1:13" ht="26.25" customHeight="1" thickBot="1">
      <c r="A10" s="5" t="s">
        <v>25</v>
      </c>
      <c r="B10" s="2" t="s">
        <v>4</v>
      </c>
      <c r="C10" s="18">
        <v>700</v>
      </c>
      <c r="D10" s="3" t="s">
        <v>1</v>
      </c>
      <c r="E10" s="3" t="s">
        <v>12</v>
      </c>
      <c r="F10" s="28"/>
      <c r="G10" s="3" t="s">
        <v>5</v>
      </c>
      <c r="H10" s="3" t="s">
        <v>13</v>
      </c>
      <c r="I10" s="30">
        <f>C10*F10</f>
        <v>0</v>
      </c>
      <c r="J10" s="3" t="s">
        <v>1</v>
      </c>
      <c r="K10" s="11" t="s">
        <v>18</v>
      </c>
      <c r="L10" s="6"/>
    </row>
    <row r="11" spans="1:13" ht="21" customHeight="1">
      <c r="A11" s="5"/>
      <c r="B11" s="2"/>
      <c r="C11" s="18"/>
      <c r="D11" s="3"/>
      <c r="E11" s="3"/>
      <c r="F11" s="33"/>
      <c r="G11" s="3"/>
      <c r="H11" s="3"/>
      <c r="I11" s="30"/>
      <c r="J11" s="3"/>
      <c r="K11" s="11"/>
      <c r="L11" s="6"/>
    </row>
    <row r="12" spans="1:13" ht="26.25" customHeight="1" thickBot="1">
      <c r="A12" s="4" t="s">
        <v>36</v>
      </c>
      <c r="B12" s="2"/>
      <c r="C12" s="2"/>
      <c r="D12" s="3"/>
      <c r="E12" s="3"/>
      <c r="F12" s="12"/>
      <c r="G12" s="3"/>
      <c r="H12" s="3"/>
      <c r="I12" s="3"/>
      <c r="J12" s="3"/>
      <c r="K12" s="11"/>
      <c r="L12" s="6"/>
    </row>
    <row r="13" spans="1:13" ht="26.25" customHeight="1" thickBot="1">
      <c r="A13" s="5"/>
      <c r="B13" s="2" t="s">
        <v>2</v>
      </c>
      <c r="C13" s="117"/>
      <c r="D13" s="118"/>
      <c r="E13" s="119"/>
      <c r="F13" s="5" t="s">
        <v>5</v>
      </c>
      <c r="G13" s="3" t="s">
        <v>6</v>
      </c>
      <c r="H13" s="3" t="s">
        <v>14</v>
      </c>
      <c r="I13" s="29"/>
      <c r="J13" s="3" t="s">
        <v>1</v>
      </c>
      <c r="K13" s="11" t="s">
        <v>19</v>
      </c>
      <c r="L13" s="6"/>
    </row>
    <row r="14" spans="1:13" ht="26.25" customHeight="1" thickBot="1">
      <c r="A14" s="2"/>
      <c r="B14" s="2" t="s">
        <v>3</v>
      </c>
      <c r="C14" s="142"/>
      <c r="D14" s="143"/>
      <c r="E14" s="144"/>
      <c r="F14" s="5" t="s">
        <v>5</v>
      </c>
      <c r="G14" s="3" t="s">
        <v>6</v>
      </c>
      <c r="H14" s="3" t="s">
        <v>14</v>
      </c>
      <c r="I14" s="29"/>
      <c r="J14" s="3" t="s">
        <v>1</v>
      </c>
      <c r="K14" s="11" t="s">
        <v>20</v>
      </c>
      <c r="L14" s="6"/>
    </row>
    <row r="15" spans="1:13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11"/>
      <c r="L15" s="6"/>
    </row>
    <row r="16" spans="1:13" ht="26.25" customHeight="1">
      <c r="A16" s="4" t="s">
        <v>30</v>
      </c>
      <c r="B16" s="126">
        <f>SUM(I8,I9,I10,I13,I14)</f>
        <v>0</v>
      </c>
      <c r="C16" s="127"/>
      <c r="D16" s="127"/>
      <c r="E16" s="127"/>
      <c r="F16" s="127"/>
      <c r="G16" s="127"/>
      <c r="H16" s="127"/>
      <c r="I16" s="128"/>
      <c r="J16" s="3" t="s">
        <v>1</v>
      </c>
      <c r="K16" s="136" t="s">
        <v>27</v>
      </c>
      <c r="L16" s="137"/>
    </row>
    <row r="17" spans="1:13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11"/>
      <c r="L17" s="6"/>
    </row>
    <row r="18" spans="1:13" ht="21.95" customHeight="1">
      <c r="A18" s="4" t="s">
        <v>8</v>
      </c>
      <c r="B18" s="3"/>
      <c r="C18" s="3"/>
      <c r="D18" s="3"/>
      <c r="E18" s="3"/>
      <c r="F18" s="3"/>
      <c r="G18" s="3"/>
      <c r="H18" s="3"/>
      <c r="I18" s="3"/>
      <c r="J18" s="3"/>
      <c r="K18" s="4"/>
      <c r="L18" s="3"/>
    </row>
    <row r="19" spans="1:13" ht="21.95" customHeight="1">
      <c r="A19" s="3"/>
      <c r="B19" s="145" t="s">
        <v>22</v>
      </c>
      <c r="C19" s="145"/>
      <c r="D19" s="145"/>
      <c r="E19" s="145"/>
      <c r="F19" s="145"/>
      <c r="G19" s="145"/>
      <c r="H19" s="145"/>
      <c r="I19" s="138" t="s">
        <v>23</v>
      </c>
      <c r="J19" s="138"/>
      <c r="K19" s="138"/>
      <c r="L19" s="138"/>
    </row>
    <row r="20" spans="1:13" ht="21.95" customHeight="1">
      <c r="A20" s="13" t="s">
        <v>9</v>
      </c>
      <c r="B20" s="146"/>
      <c r="C20" s="147"/>
      <c r="D20" s="147"/>
      <c r="E20" s="147"/>
      <c r="F20" s="147"/>
      <c r="G20" s="147"/>
      <c r="H20" s="14" t="s">
        <v>1</v>
      </c>
      <c r="I20" s="21"/>
      <c r="J20" s="123"/>
      <c r="K20" s="124"/>
      <c r="L20" s="125"/>
      <c r="M20" s="19"/>
    </row>
    <row r="21" spans="1:13" ht="21.95" customHeight="1">
      <c r="A21" s="15" t="s">
        <v>86</v>
      </c>
      <c r="B21" s="148"/>
      <c r="C21" s="149"/>
      <c r="D21" s="149"/>
      <c r="E21" s="149"/>
      <c r="F21" s="149"/>
      <c r="G21" s="149"/>
      <c r="H21" s="7" t="s">
        <v>1</v>
      </c>
      <c r="I21" s="139"/>
      <c r="J21" s="140"/>
      <c r="K21" s="140"/>
      <c r="L21" s="141"/>
      <c r="M21" s="19"/>
    </row>
    <row r="22" spans="1:13" s="27" customFormat="1" ht="21.95" customHeight="1">
      <c r="A22" s="15" t="s">
        <v>96</v>
      </c>
      <c r="B22" s="120"/>
      <c r="C22" s="121"/>
      <c r="D22" s="121"/>
      <c r="E22" s="121"/>
      <c r="F22" s="121"/>
      <c r="G22" s="121"/>
      <c r="H22" s="7" t="s">
        <v>1</v>
      </c>
      <c r="I22" s="139"/>
      <c r="J22" s="140"/>
      <c r="K22" s="140"/>
      <c r="L22" s="141"/>
      <c r="M22" s="19"/>
    </row>
    <row r="23" spans="1:13" s="27" customFormat="1" ht="21.95" customHeight="1">
      <c r="A23" s="15"/>
      <c r="B23" s="148"/>
      <c r="C23" s="149"/>
      <c r="D23" s="149"/>
      <c r="E23" s="149"/>
      <c r="F23" s="149"/>
      <c r="G23" s="149"/>
      <c r="H23" s="7" t="s">
        <v>1</v>
      </c>
      <c r="I23" s="139"/>
      <c r="J23" s="140"/>
      <c r="K23" s="140"/>
      <c r="L23" s="141"/>
      <c r="M23" s="19"/>
    </row>
    <row r="24" spans="1:13" ht="21.95" customHeight="1">
      <c r="A24" s="15"/>
      <c r="B24" s="157"/>
      <c r="C24" s="158"/>
      <c r="D24" s="158"/>
      <c r="E24" s="158"/>
      <c r="F24" s="158"/>
      <c r="G24" s="158"/>
      <c r="H24" s="7" t="s">
        <v>1</v>
      </c>
      <c r="I24" s="159"/>
      <c r="J24" s="160"/>
      <c r="K24" s="160"/>
      <c r="L24" s="161"/>
      <c r="M24" s="19"/>
    </row>
    <row r="25" spans="1:13" ht="21.95" customHeight="1">
      <c r="A25" s="16" t="s">
        <v>26</v>
      </c>
      <c r="B25" s="154"/>
      <c r="C25" s="155"/>
      <c r="D25" s="155"/>
      <c r="E25" s="155"/>
      <c r="F25" s="155"/>
      <c r="G25" s="155"/>
      <c r="H25" s="17" t="s">
        <v>1</v>
      </c>
      <c r="I25" s="151"/>
      <c r="J25" s="152"/>
      <c r="K25" s="152"/>
      <c r="L25" s="153"/>
      <c r="M25" s="19"/>
    </row>
    <row r="26" spans="1:13" ht="21" customHeight="1">
      <c r="A26" s="25"/>
      <c r="B26" s="150"/>
      <c r="C26" s="150"/>
      <c r="D26" s="150"/>
      <c r="E26" s="150"/>
      <c r="F26" s="150"/>
      <c r="G26" s="150"/>
      <c r="H26" s="25"/>
      <c r="I26" s="26"/>
      <c r="J26" s="22"/>
      <c r="K26" s="23"/>
      <c r="L26" s="24"/>
    </row>
    <row r="27" spans="1:13" ht="26.25" customHeight="1">
      <c r="A27" s="4" t="s">
        <v>29</v>
      </c>
      <c r="B27" s="126">
        <f>SUM(B20:G25)</f>
        <v>0</v>
      </c>
      <c r="C27" s="127"/>
      <c r="D27" s="127"/>
      <c r="E27" s="127"/>
      <c r="F27" s="127"/>
      <c r="G27" s="127"/>
      <c r="H27" s="127"/>
      <c r="I27" s="128"/>
      <c r="J27" s="3" t="s">
        <v>1</v>
      </c>
      <c r="K27" s="156" t="s">
        <v>34</v>
      </c>
      <c r="L27" s="156"/>
    </row>
    <row r="28" spans="1:13" ht="21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11"/>
      <c r="L28" s="6"/>
    </row>
    <row r="29" spans="1:13" ht="21.95" customHeight="1" thickTop="1" thickBot="1">
      <c r="A29" s="4" t="s">
        <v>31</v>
      </c>
      <c r="B29" s="164">
        <f>SUM(B16,B20:G25)</f>
        <v>0</v>
      </c>
      <c r="C29" s="165"/>
      <c r="D29" s="165"/>
      <c r="E29" s="165"/>
      <c r="F29" s="165"/>
      <c r="G29" s="165"/>
      <c r="H29" s="165"/>
      <c r="I29" s="165"/>
      <c r="J29" s="31" t="s">
        <v>1</v>
      </c>
      <c r="K29" s="170" t="s">
        <v>32</v>
      </c>
      <c r="L29" s="156"/>
    </row>
    <row r="30" spans="1:13" ht="21" customHeight="1" thickTop="1">
      <c r="A30" s="3"/>
      <c r="B30" s="3"/>
      <c r="C30" s="3"/>
      <c r="D30" s="3"/>
      <c r="E30" s="3"/>
      <c r="F30" s="3"/>
      <c r="G30" s="3"/>
      <c r="H30" s="3"/>
      <c r="I30" s="3"/>
      <c r="J30" s="3"/>
      <c r="K30" s="11"/>
      <c r="L30" s="6"/>
    </row>
    <row r="31" spans="1:13" ht="21.95" customHeight="1">
      <c r="A31" s="4" t="s">
        <v>7</v>
      </c>
      <c r="B31" s="166">
        <f>B5-B29</f>
        <v>0</v>
      </c>
      <c r="C31" s="167"/>
      <c r="D31" s="167"/>
      <c r="E31" s="167"/>
      <c r="F31" s="167"/>
      <c r="G31" s="167"/>
      <c r="H31" s="167"/>
      <c r="I31" s="167"/>
      <c r="J31" s="32" t="s">
        <v>1</v>
      </c>
      <c r="K31" s="168" t="s">
        <v>33</v>
      </c>
      <c r="L31" s="169"/>
    </row>
    <row r="32" spans="1:13" ht="3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4"/>
      <c r="L32" s="3"/>
    </row>
    <row r="33" spans="1:12" ht="26.25" customHeight="1" thickBot="1">
      <c r="A33" s="162" t="s">
        <v>10</v>
      </c>
      <c r="B33" s="162"/>
      <c r="C33" s="162"/>
      <c r="D33" s="162"/>
      <c r="E33" s="162"/>
      <c r="F33" s="163"/>
      <c r="G33" s="163"/>
      <c r="H33" s="163"/>
      <c r="I33" s="163"/>
      <c r="J33" s="163"/>
      <c r="K33" s="163"/>
      <c r="L33" s="8" t="s">
        <v>11</v>
      </c>
    </row>
    <row r="34" spans="1:12" ht="18" customHeight="1"/>
    <row r="35" spans="1:12" ht="21.95" customHeight="1"/>
    <row r="36" spans="1:12" ht="21.95" customHeight="1"/>
    <row r="37" spans="1:12" ht="21.95" customHeight="1"/>
    <row r="38" spans="1:12" ht="21.95" customHeight="1"/>
    <row r="39" spans="1:12" ht="21.95" customHeight="1"/>
    <row r="40" spans="1:12" ht="21.95" customHeight="1"/>
    <row r="41" spans="1:12" ht="21.95" customHeight="1"/>
    <row r="42" spans="1:12" ht="21.95" customHeight="1"/>
    <row r="43" spans="1:12" ht="21.95" customHeight="1"/>
    <row r="44" spans="1:12" ht="21.95" customHeight="1"/>
    <row r="45" spans="1:12" ht="21.95" customHeight="1"/>
    <row r="46" spans="1:12" ht="21.95" customHeight="1"/>
    <row r="47" spans="1:12" ht="21.95" customHeight="1"/>
    <row r="48" spans="1:12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</sheetData>
  <mergeCells count="31">
    <mergeCell ref="A33:E33"/>
    <mergeCell ref="F33:K33"/>
    <mergeCell ref="B29:I29"/>
    <mergeCell ref="B31:I31"/>
    <mergeCell ref="K31:L31"/>
    <mergeCell ref="K29:L29"/>
    <mergeCell ref="B26:G26"/>
    <mergeCell ref="I23:L23"/>
    <mergeCell ref="B27:I27"/>
    <mergeCell ref="I25:L25"/>
    <mergeCell ref="B23:G23"/>
    <mergeCell ref="B25:G25"/>
    <mergeCell ref="K27:L27"/>
    <mergeCell ref="B24:G24"/>
    <mergeCell ref="I24:L24"/>
    <mergeCell ref="C13:E13"/>
    <mergeCell ref="B22:G22"/>
    <mergeCell ref="A1:L1"/>
    <mergeCell ref="J20:L20"/>
    <mergeCell ref="B16:I16"/>
    <mergeCell ref="B3:I3"/>
    <mergeCell ref="J3:L3"/>
    <mergeCell ref="B5:I5"/>
    <mergeCell ref="K16:L16"/>
    <mergeCell ref="I19:L19"/>
    <mergeCell ref="I22:L22"/>
    <mergeCell ref="C14:E14"/>
    <mergeCell ref="B19:H19"/>
    <mergeCell ref="I21:L21"/>
    <mergeCell ref="B20:G20"/>
    <mergeCell ref="B21:G21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3"/>
  <sheetViews>
    <sheetView workbookViewId="0">
      <selection activeCell="E30" sqref="E30"/>
    </sheetView>
  </sheetViews>
  <sheetFormatPr defaultRowHeight="13.5"/>
  <sheetData>
    <row r="1" spans="1:9">
      <c r="A1" s="171" t="s">
        <v>35</v>
      </c>
      <c r="B1" s="171"/>
      <c r="C1" s="171"/>
      <c r="D1" s="171"/>
      <c r="E1" s="171"/>
      <c r="F1" s="171"/>
      <c r="G1" s="171"/>
      <c r="H1" s="171"/>
      <c r="I1" s="171"/>
    </row>
    <row r="2" spans="1:9">
      <c r="A2" s="171"/>
      <c r="B2" s="171"/>
      <c r="C2" s="171"/>
      <c r="D2" s="171"/>
      <c r="E2" s="171"/>
      <c r="F2" s="171"/>
      <c r="G2" s="171"/>
      <c r="H2" s="171"/>
      <c r="I2" s="171"/>
    </row>
    <row r="3" spans="1:9">
      <c r="A3" s="171"/>
      <c r="B3" s="171"/>
      <c r="C3" s="171"/>
      <c r="D3" s="171"/>
      <c r="E3" s="171"/>
      <c r="F3" s="171"/>
      <c r="G3" s="171"/>
      <c r="H3" s="171"/>
      <c r="I3" s="171"/>
    </row>
  </sheetData>
  <mergeCells count="1">
    <mergeCell ref="A1:I3"/>
  </mergeCells>
  <phoneticPr fontId="2"/>
  <pageMargins left="0.78740157480314965" right="0.78740157480314965" top="0.59055118110236227" bottom="0.98425196850393704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42"/>
  <sheetViews>
    <sheetView topLeftCell="B1" workbookViewId="0">
      <selection activeCell="G11" sqref="G11"/>
    </sheetView>
  </sheetViews>
  <sheetFormatPr defaultRowHeight="13.5"/>
  <cols>
    <col min="1" max="1" width="0" style="36" hidden="1" customWidth="1"/>
    <col min="2" max="2" width="6.25" style="36" customWidth="1"/>
    <col min="3" max="3" width="13.625" style="44" customWidth="1"/>
    <col min="4" max="4" width="9.625" style="44" customWidth="1"/>
    <col min="5" max="5" width="15.625" style="36" customWidth="1"/>
    <col min="6" max="8" width="11.125" style="44" customWidth="1"/>
    <col min="9" max="9" width="11.125" style="36" customWidth="1"/>
    <col min="10" max="16384" width="9" style="36"/>
  </cols>
  <sheetData>
    <row r="1" spans="2:9" ht="24" customHeight="1">
      <c r="B1" s="34" t="s">
        <v>37</v>
      </c>
      <c r="C1" s="35"/>
      <c r="D1" s="34" t="s">
        <v>38</v>
      </c>
      <c r="E1" s="188"/>
      <c r="F1" s="173"/>
      <c r="G1" s="34" t="s">
        <v>39</v>
      </c>
      <c r="H1" s="189"/>
      <c r="I1" s="190"/>
    </row>
    <row r="2" spans="2:9" ht="55.5" customHeight="1">
      <c r="B2" s="191" t="s">
        <v>104</v>
      </c>
      <c r="C2" s="191"/>
      <c r="D2" s="191"/>
      <c r="E2" s="191"/>
      <c r="F2" s="191"/>
      <c r="G2" s="191"/>
      <c r="H2" s="191"/>
      <c r="I2" s="191"/>
    </row>
    <row r="3" spans="2:9" ht="24" customHeight="1">
      <c r="B3" s="37"/>
      <c r="C3" s="38"/>
      <c r="D3" s="38"/>
      <c r="E3" s="192" t="s">
        <v>129</v>
      </c>
      <c r="F3" s="193"/>
      <c r="G3" s="193"/>
      <c r="H3" s="193"/>
      <c r="I3" s="193"/>
    </row>
    <row r="4" spans="2:9" ht="24" customHeight="1" thickBot="1">
      <c r="B4" s="185" t="s">
        <v>40</v>
      </c>
      <c r="C4" s="185"/>
      <c r="D4" s="185"/>
      <c r="E4" s="39"/>
      <c r="F4" s="186"/>
      <c r="G4" s="187"/>
      <c r="H4" s="187"/>
      <c r="I4" s="187"/>
    </row>
    <row r="5" spans="2:9" s="44" customFormat="1" ht="30" customHeight="1" thickBot="1">
      <c r="B5" s="40" t="s">
        <v>41</v>
      </c>
      <c r="C5" s="179" t="s">
        <v>42</v>
      </c>
      <c r="D5" s="180"/>
      <c r="E5" s="41" t="s">
        <v>43</v>
      </c>
      <c r="F5" s="41" t="s">
        <v>44</v>
      </c>
      <c r="G5" s="42" t="s">
        <v>98</v>
      </c>
      <c r="H5" s="41" t="s">
        <v>45</v>
      </c>
      <c r="I5" s="43" t="s">
        <v>46</v>
      </c>
    </row>
    <row r="6" spans="2:9" ht="30" customHeight="1" thickTop="1">
      <c r="B6" s="45">
        <v>1</v>
      </c>
      <c r="C6" s="181"/>
      <c r="D6" s="182"/>
      <c r="E6" s="85"/>
      <c r="F6" s="85"/>
      <c r="G6" s="85"/>
      <c r="H6" s="86">
        <f t="shared" ref="H6:H12" si="0">SUM(F6,G6)</f>
        <v>0</v>
      </c>
      <c r="I6" s="46"/>
    </row>
    <row r="7" spans="2:9" ht="30" customHeight="1">
      <c r="B7" s="47">
        <v>2</v>
      </c>
      <c r="C7" s="183"/>
      <c r="D7" s="184"/>
      <c r="E7" s="34"/>
      <c r="F7" s="34"/>
      <c r="G7" s="34"/>
      <c r="H7" s="48">
        <f t="shared" si="0"/>
        <v>0</v>
      </c>
      <c r="I7" s="49"/>
    </row>
    <row r="8" spans="2:9" ht="30" customHeight="1">
      <c r="B8" s="47">
        <v>3</v>
      </c>
      <c r="C8" s="183"/>
      <c r="D8" s="184"/>
      <c r="E8" s="34"/>
      <c r="F8" s="34"/>
      <c r="G8" s="34"/>
      <c r="H8" s="48">
        <f t="shared" si="0"/>
        <v>0</v>
      </c>
      <c r="I8" s="49"/>
    </row>
    <row r="9" spans="2:9" ht="30" customHeight="1">
      <c r="B9" s="47">
        <v>4</v>
      </c>
      <c r="C9" s="178"/>
      <c r="D9" s="173"/>
      <c r="E9" s="34"/>
      <c r="F9" s="34"/>
      <c r="G9" s="34"/>
      <c r="H9" s="48">
        <f t="shared" si="0"/>
        <v>0</v>
      </c>
      <c r="I9" s="49"/>
    </row>
    <row r="10" spans="2:9" ht="30" customHeight="1">
      <c r="B10" s="47">
        <v>5</v>
      </c>
      <c r="C10" s="178"/>
      <c r="D10" s="173"/>
      <c r="E10" s="34"/>
      <c r="F10" s="34"/>
      <c r="G10" s="34"/>
      <c r="H10" s="48">
        <f t="shared" si="0"/>
        <v>0</v>
      </c>
      <c r="I10" s="49"/>
    </row>
    <row r="11" spans="2:9" ht="30" customHeight="1">
      <c r="B11" s="47">
        <v>6</v>
      </c>
      <c r="C11" s="178"/>
      <c r="D11" s="173"/>
      <c r="E11" s="34"/>
      <c r="F11" s="34"/>
      <c r="G11" s="34"/>
      <c r="H11" s="48">
        <f t="shared" si="0"/>
        <v>0</v>
      </c>
      <c r="I11" s="49"/>
    </row>
    <row r="12" spans="2:9" ht="30" customHeight="1">
      <c r="B12" s="47">
        <v>7</v>
      </c>
      <c r="C12" s="178"/>
      <c r="D12" s="173"/>
      <c r="E12" s="34"/>
      <c r="F12" s="34"/>
      <c r="G12" s="34"/>
      <c r="H12" s="48">
        <f t="shared" si="0"/>
        <v>0</v>
      </c>
      <c r="I12" s="49"/>
    </row>
    <row r="13" spans="2:9" ht="30" customHeight="1">
      <c r="B13" s="47">
        <v>8</v>
      </c>
      <c r="C13" s="172"/>
      <c r="D13" s="173"/>
      <c r="E13" s="34"/>
      <c r="F13" s="34"/>
      <c r="G13" s="34"/>
      <c r="H13" s="48">
        <f>SUM(F13,G13)</f>
        <v>0</v>
      </c>
      <c r="I13" s="49"/>
    </row>
    <row r="14" spans="2:9" ht="30" customHeight="1">
      <c r="B14" s="47">
        <v>9</v>
      </c>
      <c r="C14" s="172"/>
      <c r="D14" s="173"/>
      <c r="E14" s="34"/>
      <c r="F14" s="34"/>
      <c r="G14" s="34"/>
      <c r="H14" s="48">
        <f>SUM(F14,G14)</f>
        <v>0</v>
      </c>
      <c r="I14" s="49"/>
    </row>
    <row r="15" spans="2:9" ht="30" customHeight="1">
      <c r="B15" s="47">
        <v>10</v>
      </c>
      <c r="C15" s="172"/>
      <c r="D15" s="173"/>
      <c r="E15" s="34"/>
      <c r="F15" s="34"/>
      <c r="G15" s="34"/>
      <c r="H15" s="48">
        <f t="shared" ref="H15:H20" si="1">SUM(F15,G15)</f>
        <v>0</v>
      </c>
      <c r="I15" s="49"/>
    </row>
    <row r="16" spans="2:9" ht="30" customHeight="1">
      <c r="B16" s="47">
        <v>11</v>
      </c>
      <c r="C16" s="172"/>
      <c r="D16" s="173"/>
      <c r="E16" s="34"/>
      <c r="F16" s="34"/>
      <c r="G16" s="34"/>
      <c r="H16" s="48">
        <f t="shared" si="1"/>
        <v>0</v>
      </c>
      <c r="I16" s="49"/>
    </row>
    <row r="17" spans="2:9" ht="30" customHeight="1">
      <c r="B17" s="47">
        <v>12</v>
      </c>
      <c r="C17" s="172"/>
      <c r="D17" s="173"/>
      <c r="E17" s="34"/>
      <c r="F17" s="34"/>
      <c r="G17" s="34"/>
      <c r="H17" s="48">
        <f t="shared" si="1"/>
        <v>0</v>
      </c>
      <c r="I17" s="49"/>
    </row>
    <row r="18" spans="2:9" ht="30" customHeight="1">
      <c r="B18" s="47">
        <v>13</v>
      </c>
      <c r="C18" s="172"/>
      <c r="D18" s="173"/>
      <c r="E18" s="34"/>
      <c r="F18" s="34"/>
      <c r="G18" s="34"/>
      <c r="H18" s="48">
        <f t="shared" si="1"/>
        <v>0</v>
      </c>
      <c r="I18" s="49"/>
    </row>
    <row r="19" spans="2:9" ht="30" customHeight="1">
      <c r="B19" s="47">
        <v>14</v>
      </c>
      <c r="C19" s="172"/>
      <c r="D19" s="173"/>
      <c r="E19" s="34"/>
      <c r="F19" s="34"/>
      <c r="G19" s="34"/>
      <c r="H19" s="48">
        <f t="shared" si="1"/>
        <v>0</v>
      </c>
      <c r="I19" s="49"/>
    </row>
    <row r="20" spans="2:9" ht="30" customHeight="1">
      <c r="B20" s="47">
        <v>15</v>
      </c>
      <c r="C20" s="172"/>
      <c r="D20" s="173"/>
      <c r="E20" s="34"/>
      <c r="F20" s="34"/>
      <c r="G20" s="34"/>
      <c r="H20" s="48">
        <f t="shared" si="1"/>
        <v>0</v>
      </c>
      <c r="I20" s="49"/>
    </row>
    <row r="21" spans="2:9" ht="30" customHeight="1">
      <c r="B21" s="47">
        <v>16</v>
      </c>
      <c r="C21" s="172"/>
      <c r="D21" s="173"/>
      <c r="E21" s="34"/>
      <c r="F21" s="34"/>
      <c r="G21" s="34"/>
      <c r="H21" s="48">
        <f>SUM(F21,G21)</f>
        <v>0</v>
      </c>
      <c r="I21" s="49"/>
    </row>
    <row r="22" spans="2:9" ht="30" customHeight="1">
      <c r="B22" s="47">
        <v>17</v>
      </c>
      <c r="C22" s="172"/>
      <c r="D22" s="173"/>
      <c r="E22" s="34"/>
      <c r="F22" s="34"/>
      <c r="G22" s="34"/>
      <c r="H22" s="48">
        <f>SUM(F22,G22)</f>
        <v>0</v>
      </c>
      <c r="I22" s="49"/>
    </row>
    <row r="23" spans="2:9" ht="30" customHeight="1">
      <c r="B23" s="47">
        <v>18</v>
      </c>
      <c r="C23" s="172"/>
      <c r="D23" s="173"/>
      <c r="E23" s="34"/>
      <c r="F23" s="34"/>
      <c r="G23" s="34"/>
      <c r="H23" s="48">
        <f>SUM(F23,G23)</f>
        <v>0</v>
      </c>
      <c r="I23" s="49"/>
    </row>
    <row r="24" spans="2:9" ht="30" customHeight="1">
      <c r="B24" s="47">
        <v>19</v>
      </c>
      <c r="C24" s="172"/>
      <c r="D24" s="173"/>
      <c r="E24" s="34"/>
      <c r="F24" s="34"/>
      <c r="G24" s="34"/>
      <c r="H24" s="48">
        <f>SUM(F24,G24)</f>
        <v>0</v>
      </c>
      <c r="I24" s="49"/>
    </row>
    <row r="25" spans="2:9" ht="30" customHeight="1" thickBot="1">
      <c r="B25" s="50">
        <v>20</v>
      </c>
      <c r="C25" s="174"/>
      <c r="D25" s="175"/>
      <c r="E25" s="51"/>
      <c r="F25" s="51"/>
      <c r="G25" s="51"/>
      <c r="H25" s="52">
        <f>SUM(F25,G25)</f>
        <v>0</v>
      </c>
      <c r="I25" s="53"/>
    </row>
    <row r="26" spans="2:9" ht="30" customHeight="1" thickTop="1" thickBot="1">
      <c r="B26" s="54" t="s">
        <v>45</v>
      </c>
      <c r="C26" s="176"/>
      <c r="D26" s="177"/>
      <c r="E26" s="55"/>
      <c r="F26" s="56">
        <f>SUM(F6:F16)</f>
        <v>0</v>
      </c>
      <c r="G26" s="56">
        <f>SUM(G6:G14)</f>
        <v>0</v>
      </c>
      <c r="H26" s="57">
        <f>SUM(H6:H19)</f>
        <v>0</v>
      </c>
      <c r="I26" s="58"/>
    </row>
    <row r="29" spans="2:9">
      <c r="C29" s="36"/>
      <c r="D29" s="36"/>
      <c r="F29" s="36"/>
      <c r="G29" s="36"/>
      <c r="H29" s="36"/>
    </row>
    <row r="30" spans="2:9">
      <c r="C30" s="36"/>
      <c r="D30" s="36"/>
      <c r="F30" s="36"/>
      <c r="G30" s="36"/>
      <c r="H30" s="36"/>
    </row>
    <row r="31" spans="2:9">
      <c r="C31" s="36"/>
      <c r="D31" s="36"/>
      <c r="F31" s="36"/>
      <c r="G31" s="36"/>
      <c r="H31" s="36"/>
    </row>
    <row r="32" spans="2:9">
      <c r="C32" s="36"/>
      <c r="D32" s="36"/>
      <c r="F32" s="36"/>
      <c r="G32" s="36"/>
      <c r="H32" s="36"/>
    </row>
    <row r="33" spans="3:8">
      <c r="C33" s="36"/>
      <c r="D33" s="36"/>
      <c r="F33" s="36"/>
      <c r="G33" s="36"/>
      <c r="H33" s="36"/>
    </row>
    <row r="34" spans="3:8">
      <c r="C34" s="36"/>
      <c r="D34" s="36"/>
      <c r="F34" s="36"/>
      <c r="G34" s="36"/>
      <c r="H34" s="36"/>
    </row>
    <row r="35" spans="3:8">
      <c r="C35" s="36"/>
      <c r="D35" s="36"/>
      <c r="F35" s="36"/>
      <c r="G35" s="36"/>
      <c r="H35" s="36"/>
    </row>
    <row r="36" spans="3:8">
      <c r="C36" s="36"/>
      <c r="D36" s="36"/>
      <c r="F36" s="36"/>
      <c r="G36" s="36"/>
      <c r="H36" s="36"/>
    </row>
    <row r="37" spans="3:8">
      <c r="C37" s="36"/>
      <c r="D37" s="36"/>
      <c r="F37" s="36"/>
      <c r="G37" s="36"/>
      <c r="H37" s="36"/>
    </row>
    <row r="38" spans="3:8">
      <c r="C38" s="36"/>
      <c r="D38" s="36"/>
      <c r="F38" s="36"/>
      <c r="G38" s="36"/>
      <c r="H38" s="36"/>
    </row>
    <row r="39" spans="3:8">
      <c r="C39" s="36"/>
      <c r="D39" s="36"/>
      <c r="F39" s="36"/>
      <c r="G39" s="36"/>
      <c r="H39" s="36"/>
    </row>
    <row r="40" spans="3:8">
      <c r="C40" s="36"/>
      <c r="D40" s="36"/>
      <c r="F40" s="36"/>
      <c r="G40" s="36"/>
      <c r="H40" s="36"/>
    </row>
    <row r="41" spans="3:8">
      <c r="C41" s="36"/>
      <c r="D41" s="36"/>
      <c r="F41" s="36"/>
      <c r="G41" s="36"/>
      <c r="H41" s="36"/>
    </row>
    <row r="42" spans="3:8">
      <c r="C42" s="36"/>
      <c r="D42" s="36"/>
      <c r="F42" s="36"/>
      <c r="G42" s="36"/>
      <c r="H42" s="36"/>
    </row>
  </sheetData>
  <mergeCells count="28">
    <mergeCell ref="B4:D4"/>
    <mergeCell ref="F4:I4"/>
    <mergeCell ref="E1:F1"/>
    <mergeCell ref="H1:I1"/>
    <mergeCell ref="B2:I2"/>
    <mergeCell ref="E3:I3"/>
    <mergeCell ref="C10:D10"/>
    <mergeCell ref="C12:D12"/>
    <mergeCell ref="C22:D22"/>
    <mergeCell ref="C16:D16"/>
    <mergeCell ref="C13:D13"/>
    <mergeCell ref="C14:D14"/>
    <mergeCell ref="C5:D5"/>
    <mergeCell ref="C6:D6"/>
    <mergeCell ref="C7:D7"/>
    <mergeCell ref="C8:D8"/>
    <mergeCell ref="C9:D9"/>
    <mergeCell ref="C24:D24"/>
    <mergeCell ref="C25:D25"/>
    <mergeCell ref="C26:D26"/>
    <mergeCell ref="C11:D11"/>
    <mergeCell ref="C17:D17"/>
    <mergeCell ref="C18:D18"/>
    <mergeCell ref="C19:D19"/>
    <mergeCell ref="C20:D20"/>
    <mergeCell ref="C23:D23"/>
    <mergeCell ref="C21:D21"/>
    <mergeCell ref="C15:D1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31"/>
  <sheetViews>
    <sheetView workbookViewId="0">
      <selection activeCell="C6" sqref="C6:F6"/>
    </sheetView>
  </sheetViews>
  <sheetFormatPr defaultRowHeight="13.5"/>
  <sheetData>
    <row r="1" spans="1:9" ht="41.25" customHeight="1">
      <c r="A1" s="198" t="s">
        <v>47</v>
      </c>
      <c r="B1" s="198"/>
      <c r="C1" s="198"/>
      <c r="D1" s="198"/>
      <c r="E1" s="198"/>
      <c r="F1" s="198"/>
      <c r="G1" s="198"/>
      <c r="H1" s="198"/>
      <c r="I1" s="198"/>
    </row>
    <row r="3" spans="1:9" ht="18.75" customHeight="1">
      <c r="A3" s="199" t="s">
        <v>95</v>
      </c>
      <c r="B3" s="199"/>
      <c r="C3" s="199"/>
      <c r="D3" s="199"/>
      <c r="E3" s="199"/>
      <c r="F3" s="199"/>
      <c r="G3" s="199"/>
      <c r="H3" s="199"/>
      <c r="I3" s="199"/>
    </row>
    <row r="4" spans="1:9" ht="37.5" customHeight="1">
      <c r="C4" s="59" t="s">
        <v>48</v>
      </c>
      <c r="D4" s="200"/>
      <c r="E4" s="200"/>
      <c r="F4" s="200"/>
    </row>
    <row r="6" spans="1:9" ht="30" customHeight="1">
      <c r="A6" s="60"/>
      <c r="B6" s="61" t="s">
        <v>49</v>
      </c>
      <c r="C6" s="201"/>
      <c r="D6" s="201"/>
      <c r="E6" s="201"/>
      <c r="F6" s="201"/>
      <c r="G6" s="62" t="s">
        <v>38</v>
      </c>
      <c r="H6" s="202" t="s">
        <v>50</v>
      </c>
      <c r="I6" s="202"/>
    </row>
    <row r="7" spans="1:9" ht="14.25" thickBot="1">
      <c r="A7" s="60"/>
      <c r="B7" s="60"/>
      <c r="C7" s="60"/>
      <c r="D7" s="60"/>
      <c r="E7" s="60"/>
      <c r="F7" s="60"/>
      <c r="G7" s="60"/>
      <c r="H7" s="60"/>
      <c r="I7" s="60"/>
    </row>
    <row r="8" spans="1:9" ht="24.95" customHeight="1">
      <c r="A8" s="60"/>
      <c r="B8" s="64" t="s">
        <v>51</v>
      </c>
      <c r="C8" s="194"/>
      <c r="D8" s="195"/>
      <c r="E8" s="65" t="s">
        <v>52</v>
      </c>
      <c r="F8" s="196">
        <f>C8*700</f>
        <v>0</v>
      </c>
      <c r="G8" s="197"/>
      <c r="H8" s="66" t="s">
        <v>1</v>
      </c>
      <c r="I8" s="60"/>
    </row>
    <row r="9" spans="1:9" ht="24.95" customHeight="1">
      <c r="A9" s="60"/>
      <c r="B9" s="67" t="s">
        <v>53</v>
      </c>
      <c r="C9" s="204"/>
      <c r="D9" s="205"/>
      <c r="E9" s="68" t="s">
        <v>52</v>
      </c>
      <c r="F9" s="204">
        <f>C9*700</f>
        <v>0</v>
      </c>
      <c r="G9" s="205"/>
      <c r="H9" s="69" t="s">
        <v>1</v>
      </c>
      <c r="I9" s="60"/>
    </row>
    <row r="10" spans="1:9" ht="24.95" customHeight="1">
      <c r="A10" s="60"/>
      <c r="B10" s="67" t="s">
        <v>54</v>
      </c>
      <c r="C10" s="204"/>
      <c r="D10" s="205"/>
      <c r="E10" s="68" t="s">
        <v>52</v>
      </c>
      <c r="F10" s="204">
        <f>C10*700</f>
        <v>0</v>
      </c>
      <c r="G10" s="205"/>
      <c r="H10" s="69" t="s">
        <v>1</v>
      </c>
      <c r="I10" s="60"/>
    </row>
    <row r="11" spans="1:9" ht="24.95" customHeight="1" thickBot="1">
      <c r="A11" s="60"/>
      <c r="B11" s="70" t="s">
        <v>55</v>
      </c>
      <c r="C11" s="206"/>
      <c r="D11" s="207"/>
      <c r="E11" s="71" t="s">
        <v>52</v>
      </c>
      <c r="F11" s="206">
        <f>C11*700</f>
        <v>0</v>
      </c>
      <c r="G11" s="207"/>
      <c r="H11" s="72" t="s">
        <v>1</v>
      </c>
      <c r="I11" s="60"/>
    </row>
    <row r="12" spans="1:9">
      <c r="A12" s="60"/>
      <c r="B12" s="60"/>
      <c r="C12" s="60"/>
      <c r="D12" s="60"/>
      <c r="E12" s="60"/>
      <c r="F12" s="203">
        <f>SUM(F8:G11)</f>
        <v>0</v>
      </c>
      <c r="G12" s="203"/>
      <c r="H12" s="60"/>
      <c r="I12" s="60"/>
    </row>
    <row r="13" spans="1:9" ht="14.25">
      <c r="A13" s="60"/>
      <c r="B13" s="73" t="s">
        <v>56</v>
      </c>
      <c r="C13" s="63"/>
      <c r="D13" s="63" t="s">
        <v>57</v>
      </c>
      <c r="E13" s="63"/>
      <c r="F13" s="63" t="s">
        <v>58</v>
      </c>
      <c r="G13" s="63"/>
      <c r="H13" s="63" t="s">
        <v>59</v>
      </c>
      <c r="I13" s="60"/>
    </row>
    <row r="14" spans="1:9" ht="18.75" customHeight="1">
      <c r="A14" s="60"/>
      <c r="B14" s="60"/>
      <c r="C14" s="60"/>
      <c r="D14" s="60"/>
      <c r="E14" s="60"/>
      <c r="F14" s="199" t="s">
        <v>60</v>
      </c>
      <c r="G14" s="199"/>
      <c r="H14" s="199"/>
      <c r="I14" s="199"/>
    </row>
    <row r="15" spans="1:9" ht="24.95" customHeight="1">
      <c r="A15" s="60"/>
      <c r="B15" s="60"/>
      <c r="C15" s="60"/>
      <c r="D15" s="202" t="s">
        <v>61</v>
      </c>
      <c r="E15" s="202"/>
      <c r="F15" s="201"/>
      <c r="G15" s="201"/>
      <c r="H15" s="201"/>
      <c r="I15" s="74" t="s">
        <v>3</v>
      </c>
    </row>
    <row r="16" spans="1:9" ht="15" customHeight="1">
      <c r="A16" s="60"/>
      <c r="B16" s="60"/>
      <c r="C16" s="60"/>
      <c r="D16" s="63"/>
      <c r="E16" s="63"/>
      <c r="F16" s="61"/>
      <c r="G16" s="61"/>
      <c r="H16" s="61"/>
      <c r="I16" s="75"/>
    </row>
    <row r="17" spans="1:9" ht="24.95" customHeight="1">
      <c r="A17" s="60"/>
      <c r="B17" s="60"/>
      <c r="C17" s="60"/>
      <c r="D17" s="202" t="s">
        <v>62</v>
      </c>
      <c r="E17" s="202"/>
      <c r="F17" s="201"/>
      <c r="G17" s="201"/>
      <c r="H17" s="201"/>
      <c r="I17" s="76" t="s">
        <v>11</v>
      </c>
    </row>
    <row r="18" spans="1:9" ht="24.75" customHeight="1">
      <c r="A18" s="60"/>
      <c r="B18" s="60"/>
      <c r="C18" s="60"/>
      <c r="D18" s="60"/>
      <c r="E18" s="60"/>
      <c r="F18" s="60"/>
      <c r="G18" s="60"/>
      <c r="H18" s="60"/>
      <c r="I18" s="60"/>
    </row>
    <row r="19" spans="1:9" ht="22.5" customHeight="1" thickBot="1">
      <c r="A19" s="60"/>
      <c r="B19" s="221" t="s">
        <v>63</v>
      </c>
      <c r="C19" s="221"/>
      <c r="D19" s="221"/>
      <c r="E19" s="60"/>
      <c r="F19" s="60"/>
      <c r="G19" s="60"/>
      <c r="H19" s="60"/>
      <c r="I19" s="60"/>
    </row>
    <row r="20" spans="1:9" ht="30" customHeight="1">
      <c r="A20" s="60"/>
      <c r="B20" s="77">
        <v>1</v>
      </c>
      <c r="C20" s="222"/>
      <c r="D20" s="223"/>
      <c r="E20" s="224"/>
      <c r="F20" s="78">
        <v>11</v>
      </c>
      <c r="G20" s="218"/>
      <c r="H20" s="219"/>
      <c r="I20" s="220"/>
    </row>
    <row r="21" spans="1:9" ht="30" customHeight="1">
      <c r="A21" s="60"/>
      <c r="B21" s="79">
        <v>2</v>
      </c>
      <c r="C21" s="209"/>
      <c r="D21" s="210"/>
      <c r="E21" s="210"/>
      <c r="F21" s="80">
        <v>12</v>
      </c>
      <c r="G21" s="209"/>
      <c r="H21" s="210"/>
      <c r="I21" s="211"/>
    </row>
    <row r="22" spans="1:9" ht="30" customHeight="1">
      <c r="A22" s="60"/>
      <c r="B22" s="79">
        <v>3</v>
      </c>
      <c r="C22" s="209"/>
      <c r="D22" s="210"/>
      <c r="E22" s="210"/>
      <c r="F22" s="80">
        <v>13</v>
      </c>
      <c r="G22" s="209"/>
      <c r="H22" s="210"/>
      <c r="I22" s="211"/>
    </row>
    <row r="23" spans="1:9" ht="30" customHeight="1">
      <c r="A23" s="60"/>
      <c r="B23" s="79">
        <v>4</v>
      </c>
      <c r="C23" s="209"/>
      <c r="D23" s="210"/>
      <c r="E23" s="210"/>
      <c r="F23" s="80">
        <v>14</v>
      </c>
      <c r="G23" s="209"/>
      <c r="H23" s="210"/>
      <c r="I23" s="211"/>
    </row>
    <row r="24" spans="1:9" ht="30" customHeight="1">
      <c r="A24" s="60"/>
      <c r="B24" s="79">
        <v>5</v>
      </c>
      <c r="C24" s="209"/>
      <c r="D24" s="210"/>
      <c r="E24" s="210"/>
      <c r="F24" s="80">
        <v>15</v>
      </c>
      <c r="G24" s="209"/>
      <c r="H24" s="210"/>
      <c r="I24" s="211"/>
    </row>
    <row r="25" spans="1:9" ht="30" customHeight="1">
      <c r="A25" s="60"/>
      <c r="B25" s="79">
        <v>6</v>
      </c>
      <c r="C25" s="209"/>
      <c r="D25" s="210"/>
      <c r="E25" s="210"/>
      <c r="F25" s="80">
        <v>16</v>
      </c>
      <c r="G25" s="209"/>
      <c r="H25" s="210"/>
      <c r="I25" s="211"/>
    </row>
    <row r="26" spans="1:9" ht="30" customHeight="1">
      <c r="A26" s="60"/>
      <c r="B26" s="79">
        <v>7</v>
      </c>
      <c r="C26" s="209"/>
      <c r="D26" s="210"/>
      <c r="E26" s="210"/>
      <c r="F26" s="80">
        <v>17</v>
      </c>
      <c r="G26" s="209"/>
      <c r="H26" s="210"/>
      <c r="I26" s="211"/>
    </row>
    <row r="27" spans="1:9" ht="30" customHeight="1">
      <c r="A27" s="60"/>
      <c r="B27" s="79">
        <v>8</v>
      </c>
      <c r="C27" s="209"/>
      <c r="D27" s="210"/>
      <c r="E27" s="210"/>
      <c r="F27" s="80">
        <v>18</v>
      </c>
      <c r="G27" s="209"/>
      <c r="H27" s="210"/>
      <c r="I27" s="211"/>
    </row>
    <row r="28" spans="1:9" ht="30" customHeight="1">
      <c r="A28" s="60"/>
      <c r="B28" s="79">
        <v>9</v>
      </c>
      <c r="C28" s="212"/>
      <c r="D28" s="213"/>
      <c r="E28" s="213"/>
      <c r="F28" s="80">
        <v>19</v>
      </c>
      <c r="G28" s="209"/>
      <c r="H28" s="210"/>
      <c r="I28" s="211"/>
    </row>
    <row r="29" spans="1:9" ht="30" customHeight="1" thickBot="1">
      <c r="A29" s="60"/>
      <c r="B29" s="81">
        <v>10</v>
      </c>
      <c r="C29" s="214"/>
      <c r="D29" s="215"/>
      <c r="E29" s="215"/>
      <c r="F29" s="82">
        <v>20</v>
      </c>
      <c r="G29" s="216"/>
      <c r="H29" s="215"/>
      <c r="I29" s="217"/>
    </row>
    <row r="30" spans="1:9">
      <c r="A30" s="60"/>
      <c r="B30" s="208"/>
      <c r="C30" s="208"/>
      <c r="D30" s="208"/>
      <c r="E30" s="60"/>
      <c r="F30" s="60"/>
      <c r="G30" s="60"/>
      <c r="H30" s="60"/>
      <c r="I30" s="60"/>
    </row>
    <row r="31" spans="1:9">
      <c r="A31" s="60"/>
      <c r="B31" s="60"/>
      <c r="C31" s="60"/>
      <c r="D31" s="60"/>
      <c r="E31" s="60"/>
      <c r="F31" s="60"/>
      <c r="G31" s="60"/>
      <c r="H31" s="60"/>
      <c r="I31" s="60"/>
    </row>
  </sheetData>
  <mergeCells count="41">
    <mergeCell ref="C21:E21"/>
    <mergeCell ref="G20:I20"/>
    <mergeCell ref="G21:I21"/>
    <mergeCell ref="D17:E17"/>
    <mergeCell ref="F17:H17"/>
    <mergeCell ref="B19:D19"/>
    <mergeCell ref="C20:E20"/>
    <mergeCell ref="C22:E22"/>
    <mergeCell ref="G22:I22"/>
    <mergeCell ref="G24:I24"/>
    <mergeCell ref="C25:E25"/>
    <mergeCell ref="G25:I25"/>
    <mergeCell ref="C23:E23"/>
    <mergeCell ref="G23:I23"/>
    <mergeCell ref="C24:E24"/>
    <mergeCell ref="B30:D30"/>
    <mergeCell ref="C26:E26"/>
    <mergeCell ref="G26:I26"/>
    <mergeCell ref="C27:E27"/>
    <mergeCell ref="G27:I27"/>
    <mergeCell ref="C28:E28"/>
    <mergeCell ref="G28:I28"/>
    <mergeCell ref="C29:E29"/>
    <mergeCell ref="G29:I29"/>
    <mergeCell ref="D15:E15"/>
    <mergeCell ref="F12:G12"/>
    <mergeCell ref="F15:H15"/>
    <mergeCell ref="C9:D9"/>
    <mergeCell ref="F9:G9"/>
    <mergeCell ref="F11:G11"/>
    <mergeCell ref="C10:D10"/>
    <mergeCell ref="F10:G10"/>
    <mergeCell ref="C11:D11"/>
    <mergeCell ref="F14:I14"/>
    <mergeCell ref="C8:D8"/>
    <mergeCell ref="F8:G8"/>
    <mergeCell ref="A1:I1"/>
    <mergeCell ref="A3:I3"/>
    <mergeCell ref="D4:F4"/>
    <mergeCell ref="C6:F6"/>
    <mergeCell ref="H6:I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46"/>
  <sheetViews>
    <sheetView view="pageBreakPreview" zoomScale="60" zoomScaleNormal="100" workbookViewId="0">
      <pane ySplit="1" topLeftCell="A2" activePane="bottomLeft" state="frozen"/>
      <selection pane="bottomLeft" activeCell="B33" sqref="B33"/>
    </sheetView>
  </sheetViews>
  <sheetFormatPr defaultRowHeight="23.25" customHeight="1"/>
  <cols>
    <col min="1" max="1" width="16.125" style="114" customWidth="1"/>
    <col min="2" max="27" width="10" style="92" customWidth="1"/>
    <col min="28" max="16384" width="9" style="92"/>
  </cols>
  <sheetData>
    <row r="1" spans="1:27" ht="24.75" customHeight="1" thickBot="1">
      <c r="A1" s="87"/>
      <c r="B1" s="88" t="s">
        <v>64</v>
      </c>
      <c r="C1" s="89" t="s">
        <v>105</v>
      </c>
      <c r="D1" s="89" t="s">
        <v>65</v>
      </c>
      <c r="E1" s="90" t="s">
        <v>66</v>
      </c>
      <c r="F1" s="89" t="s">
        <v>67</v>
      </c>
      <c r="G1" s="89" t="s">
        <v>68</v>
      </c>
      <c r="H1" s="89" t="s">
        <v>69</v>
      </c>
      <c r="I1" s="89" t="s">
        <v>70</v>
      </c>
      <c r="J1" s="89" t="s">
        <v>71</v>
      </c>
      <c r="K1" s="89" t="s">
        <v>72</v>
      </c>
      <c r="L1" s="89" t="s">
        <v>73</v>
      </c>
      <c r="M1" s="89" t="s">
        <v>74</v>
      </c>
      <c r="N1" s="89" t="s">
        <v>75</v>
      </c>
      <c r="O1" s="89" t="s">
        <v>76</v>
      </c>
      <c r="P1" s="89" t="s">
        <v>77</v>
      </c>
      <c r="Q1" s="89" t="s">
        <v>78</v>
      </c>
      <c r="R1" s="89" t="s">
        <v>79</v>
      </c>
      <c r="S1" s="89" t="s">
        <v>80</v>
      </c>
      <c r="T1" s="89" t="s">
        <v>81</v>
      </c>
      <c r="U1" s="89" t="s">
        <v>82</v>
      </c>
      <c r="V1" s="89" t="s">
        <v>83</v>
      </c>
      <c r="W1" s="89" t="s">
        <v>84</v>
      </c>
      <c r="X1" s="89" t="s">
        <v>106</v>
      </c>
      <c r="Y1" s="89" t="s">
        <v>107</v>
      </c>
      <c r="Z1" s="89" t="s">
        <v>108</v>
      </c>
      <c r="AA1" s="91" t="s">
        <v>109</v>
      </c>
    </row>
    <row r="2" spans="1:27" ht="24.75" customHeight="1">
      <c r="A2" s="93" t="s">
        <v>64</v>
      </c>
      <c r="B2" s="94"/>
      <c r="C2" s="95">
        <v>1800</v>
      </c>
      <c r="D2" s="95">
        <v>3900</v>
      </c>
      <c r="E2" s="96">
        <v>4250</v>
      </c>
      <c r="F2" s="95">
        <v>4500</v>
      </c>
      <c r="G2" s="95">
        <v>4550</v>
      </c>
      <c r="H2" s="95">
        <v>4600</v>
      </c>
      <c r="I2" s="95">
        <v>4700</v>
      </c>
      <c r="J2" s="95">
        <v>4650</v>
      </c>
      <c r="K2" s="95">
        <v>4600</v>
      </c>
      <c r="L2" s="95">
        <v>4650</v>
      </c>
      <c r="M2" s="95">
        <v>5250</v>
      </c>
      <c r="N2" s="95">
        <v>4950</v>
      </c>
      <c r="O2" s="95">
        <v>4950</v>
      </c>
      <c r="P2" s="95">
        <v>5200</v>
      </c>
      <c r="Q2" s="95">
        <v>5650</v>
      </c>
      <c r="R2" s="95">
        <v>6300</v>
      </c>
      <c r="S2" s="95">
        <v>6350</v>
      </c>
      <c r="T2" s="95">
        <v>7550</v>
      </c>
      <c r="U2" s="95">
        <v>4600</v>
      </c>
      <c r="V2" s="95">
        <v>4400</v>
      </c>
      <c r="W2" s="95">
        <v>4750</v>
      </c>
      <c r="X2" s="95">
        <v>3950</v>
      </c>
      <c r="Y2" s="95">
        <v>4600</v>
      </c>
      <c r="Z2" s="95">
        <v>4250</v>
      </c>
      <c r="AA2" s="97">
        <v>4550</v>
      </c>
    </row>
    <row r="3" spans="1:27" ht="24.75" customHeight="1">
      <c r="A3" s="98" t="s">
        <v>105</v>
      </c>
      <c r="B3" s="99">
        <v>1800</v>
      </c>
      <c r="C3" s="100"/>
      <c r="D3" s="101">
        <v>2100</v>
      </c>
      <c r="E3" s="102">
        <v>2450</v>
      </c>
      <c r="F3" s="101">
        <v>2700</v>
      </c>
      <c r="G3" s="101">
        <v>2750</v>
      </c>
      <c r="H3" s="101">
        <v>2800</v>
      </c>
      <c r="I3" s="101">
        <v>2850</v>
      </c>
      <c r="J3" s="101">
        <v>2850</v>
      </c>
      <c r="K3" s="101">
        <v>2800</v>
      </c>
      <c r="L3" s="101">
        <v>2850</v>
      </c>
      <c r="M3" s="101">
        <v>3500</v>
      </c>
      <c r="N3" s="101">
        <v>3150</v>
      </c>
      <c r="O3" s="101">
        <v>3150</v>
      </c>
      <c r="P3" s="101">
        <v>3450</v>
      </c>
      <c r="Q3" s="101">
        <v>3900</v>
      </c>
      <c r="R3" s="101">
        <v>4500</v>
      </c>
      <c r="S3" s="101">
        <v>4600</v>
      </c>
      <c r="T3" s="101">
        <v>5750</v>
      </c>
      <c r="U3" s="101">
        <v>2800</v>
      </c>
      <c r="V3" s="101">
        <v>2650</v>
      </c>
      <c r="W3" s="101">
        <v>2450</v>
      </c>
      <c r="X3" s="101">
        <v>2150</v>
      </c>
      <c r="Y3" s="101">
        <v>2800</v>
      </c>
      <c r="Z3" s="101">
        <v>2450</v>
      </c>
      <c r="AA3" s="103">
        <v>2750</v>
      </c>
    </row>
    <row r="4" spans="1:27" ht="24.75" customHeight="1">
      <c r="A4" s="98" t="s">
        <v>65</v>
      </c>
      <c r="B4" s="99">
        <v>3900</v>
      </c>
      <c r="C4" s="101">
        <v>2100</v>
      </c>
      <c r="D4" s="100"/>
      <c r="E4" s="102">
        <v>500</v>
      </c>
      <c r="F4" s="101">
        <v>850</v>
      </c>
      <c r="G4" s="101">
        <v>750</v>
      </c>
      <c r="H4" s="101">
        <v>800</v>
      </c>
      <c r="I4" s="101">
        <v>900</v>
      </c>
      <c r="J4" s="101">
        <v>850</v>
      </c>
      <c r="K4" s="101">
        <v>800</v>
      </c>
      <c r="L4" s="101">
        <v>850</v>
      </c>
      <c r="M4" s="101">
        <v>1450</v>
      </c>
      <c r="N4" s="101">
        <v>1150</v>
      </c>
      <c r="O4" s="101">
        <v>1150</v>
      </c>
      <c r="P4" s="101">
        <v>1400</v>
      </c>
      <c r="Q4" s="101">
        <v>1850</v>
      </c>
      <c r="R4" s="101">
        <v>2400</v>
      </c>
      <c r="S4" s="101">
        <v>2450</v>
      </c>
      <c r="T4" s="101">
        <v>3650</v>
      </c>
      <c r="U4" s="101">
        <v>800</v>
      </c>
      <c r="V4" s="101">
        <v>600</v>
      </c>
      <c r="W4" s="101">
        <v>950</v>
      </c>
      <c r="X4" s="101">
        <v>500</v>
      </c>
      <c r="Y4" s="101">
        <v>800</v>
      </c>
      <c r="Z4" s="101">
        <v>500</v>
      </c>
      <c r="AA4" s="103">
        <v>750</v>
      </c>
    </row>
    <row r="5" spans="1:27" ht="24.75" customHeight="1">
      <c r="A5" s="98" t="s">
        <v>66</v>
      </c>
      <c r="B5" s="99">
        <v>4250</v>
      </c>
      <c r="C5" s="101">
        <v>2450</v>
      </c>
      <c r="D5" s="101">
        <v>500</v>
      </c>
      <c r="E5" s="104"/>
      <c r="F5" s="101">
        <v>750</v>
      </c>
      <c r="G5" s="101">
        <v>500</v>
      </c>
      <c r="H5" s="101">
        <v>500</v>
      </c>
      <c r="I5" s="101">
        <v>600</v>
      </c>
      <c r="J5" s="101">
        <v>500</v>
      </c>
      <c r="K5" s="101">
        <v>500</v>
      </c>
      <c r="L5" s="101">
        <v>550</v>
      </c>
      <c r="M5" s="101">
        <v>1150</v>
      </c>
      <c r="N5" s="101">
        <v>850</v>
      </c>
      <c r="O5" s="101">
        <v>850</v>
      </c>
      <c r="P5" s="101">
        <v>1100</v>
      </c>
      <c r="Q5" s="101">
        <v>1550</v>
      </c>
      <c r="R5" s="101">
        <v>2200</v>
      </c>
      <c r="S5" s="101">
        <v>2250</v>
      </c>
      <c r="T5" s="101">
        <v>3450</v>
      </c>
      <c r="U5" s="101">
        <v>500</v>
      </c>
      <c r="V5" s="101">
        <v>500</v>
      </c>
      <c r="W5" s="101">
        <v>600</v>
      </c>
      <c r="X5" s="101">
        <v>500</v>
      </c>
      <c r="Y5" s="101">
        <v>500</v>
      </c>
      <c r="Z5" s="101">
        <v>500</v>
      </c>
      <c r="AA5" s="103">
        <v>500</v>
      </c>
    </row>
    <row r="6" spans="1:27" ht="24.75" customHeight="1">
      <c r="A6" s="98" t="s">
        <v>67</v>
      </c>
      <c r="B6" s="99">
        <v>4500</v>
      </c>
      <c r="C6" s="101">
        <v>2700</v>
      </c>
      <c r="D6" s="101">
        <v>850</v>
      </c>
      <c r="E6" s="102">
        <v>750</v>
      </c>
      <c r="F6" s="100"/>
      <c r="G6" s="101">
        <v>600</v>
      </c>
      <c r="H6" s="101">
        <v>550</v>
      </c>
      <c r="I6" s="101">
        <v>650</v>
      </c>
      <c r="J6" s="101">
        <v>550</v>
      </c>
      <c r="K6" s="101">
        <v>500</v>
      </c>
      <c r="L6" s="101">
        <v>500</v>
      </c>
      <c r="M6" s="101">
        <v>1200</v>
      </c>
      <c r="N6" s="101">
        <v>600</v>
      </c>
      <c r="O6" s="101">
        <v>600</v>
      </c>
      <c r="P6" s="101">
        <v>850</v>
      </c>
      <c r="Q6" s="101">
        <v>1300</v>
      </c>
      <c r="R6" s="101">
        <v>1850</v>
      </c>
      <c r="S6" s="101">
        <v>1900</v>
      </c>
      <c r="T6" s="101">
        <v>3100</v>
      </c>
      <c r="U6" s="101">
        <v>550</v>
      </c>
      <c r="V6" s="101">
        <v>550</v>
      </c>
      <c r="W6" s="101">
        <v>700</v>
      </c>
      <c r="X6" s="101">
        <v>800</v>
      </c>
      <c r="Y6" s="101">
        <v>600</v>
      </c>
      <c r="Z6" s="101">
        <v>650</v>
      </c>
      <c r="AA6" s="103">
        <v>550</v>
      </c>
    </row>
    <row r="7" spans="1:27" ht="24.75" customHeight="1">
      <c r="A7" s="98" t="s">
        <v>68</v>
      </c>
      <c r="B7" s="99">
        <v>4550</v>
      </c>
      <c r="C7" s="101">
        <v>2750</v>
      </c>
      <c r="D7" s="101">
        <v>750</v>
      </c>
      <c r="E7" s="102">
        <v>500</v>
      </c>
      <c r="F7" s="101">
        <v>600</v>
      </c>
      <c r="G7" s="100"/>
      <c r="H7" s="101">
        <v>500</v>
      </c>
      <c r="I7" s="101">
        <v>500</v>
      </c>
      <c r="J7" s="101">
        <v>500</v>
      </c>
      <c r="K7" s="101">
        <v>500</v>
      </c>
      <c r="L7" s="101">
        <v>500</v>
      </c>
      <c r="M7" s="101">
        <v>950</v>
      </c>
      <c r="N7" s="101">
        <v>650</v>
      </c>
      <c r="O7" s="101">
        <v>650</v>
      </c>
      <c r="P7" s="101">
        <v>900</v>
      </c>
      <c r="Q7" s="101">
        <v>1350</v>
      </c>
      <c r="R7" s="101">
        <v>1900</v>
      </c>
      <c r="S7" s="101">
        <v>1950</v>
      </c>
      <c r="T7" s="101">
        <v>3150</v>
      </c>
      <c r="U7" s="101">
        <v>500</v>
      </c>
      <c r="V7" s="101">
        <v>500</v>
      </c>
      <c r="W7" s="101">
        <v>500</v>
      </c>
      <c r="X7" s="101">
        <v>750</v>
      </c>
      <c r="Y7" s="101">
        <v>500</v>
      </c>
      <c r="Z7" s="101">
        <v>500</v>
      </c>
      <c r="AA7" s="103">
        <v>550</v>
      </c>
    </row>
    <row r="8" spans="1:27" ht="24.75" customHeight="1">
      <c r="A8" s="98" t="s">
        <v>69</v>
      </c>
      <c r="B8" s="99">
        <v>4600</v>
      </c>
      <c r="C8" s="101">
        <v>2800</v>
      </c>
      <c r="D8" s="101">
        <v>800</v>
      </c>
      <c r="E8" s="102">
        <v>500</v>
      </c>
      <c r="F8" s="101">
        <v>550</v>
      </c>
      <c r="G8" s="101">
        <v>500</v>
      </c>
      <c r="H8" s="100"/>
      <c r="I8" s="101">
        <v>500</v>
      </c>
      <c r="J8" s="101">
        <v>500</v>
      </c>
      <c r="K8" s="101">
        <v>500</v>
      </c>
      <c r="L8" s="101">
        <v>500</v>
      </c>
      <c r="M8" s="101">
        <v>900</v>
      </c>
      <c r="N8" s="101">
        <v>600</v>
      </c>
      <c r="O8" s="101">
        <v>600</v>
      </c>
      <c r="P8" s="101">
        <v>850</v>
      </c>
      <c r="Q8" s="101">
        <v>1300</v>
      </c>
      <c r="R8" s="101">
        <v>1850</v>
      </c>
      <c r="S8" s="101">
        <v>1900</v>
      </c>
      <c r="T8" s="101">
        <v>3100</v>
      </c>
      <c r="U8" s="101">
        <v>500</v>
      </c>
      <c r="V8" s="101">
        <v>500</v>
      </c>
      <c r="W8" s="101">
        <v>500</v>
      </c>
      <c r="X8" s="101">
        <v>750</v>
      </c>
      <c r="Y8" s="101">
        <v>500</v>
      </c>
      <c r="Z8" s="101">
        <v>500</v>
      </c>
      <c r="AA8" s="103">
        <v>500</v>
      </c>
    </row>
    <row r="9" spans="1:27" ht="24.75" customHeight="1">
      <c r="A9" s="98" t="s">
        <v>70</v>
      </c>
      <c r="B9" s="99">
        <v>4700</v>
      </c>
      <c r="C9" s="101">
        <v>2900</v>
      </c>
      <c r="D9" s="101">
        <v>900</v>
      </c>
      <c r="E9" s="102">
        <v>600</v>
      </c>
      <c r="F9" s="101">
        <v>650</v>
      </c>
      <c r="G9" s="101">
        <v>500</v>
      </c>
      <c r="H9" s="101">
        <v>500</v>
      </c>
      <c r="I9" s="100"/>
      <c r="J9" s="101">
        <v>500</v>
      </c>
      <c r="K9" s="101">
        <v>500</v>
      </c>
      <c r="L9" s="101">
        <v>500</v>
      </c>
      <c r="M9" s="101">
        <v>750</v>
      </c>
      <c r="N9" s="101">
        <v>700</v>
      </c>
      <c r="O9" s="101">
        <v>700</v>
      </c>
      <c r="P9" s="101">
        <v>800</v>
      </c>
      <c r="Q9" s="101">
        <v>1100</v>
      </c>
      <c r="R9" s="101">
        <v>1750</v>
      </c>
      <c r="S9" s="101">
        <v>1850</v>
      </c>
      <c r="T9" s="101">
        <v>3000</v>
      </c>
      <c r="U9" s="101">
        <v>500</v>
      </c>
      <c r="V9" s="101">
        <v>500</v>
      </c>
      <c r="W9" s="101">
        <v>500</v>
      </c>
      <c r="X9" s="101">
        <v>850</v>
      </c>
      <c r="Y9" s="101">
        <v>500</v>
      </c>
      <c r="Z9" s="101">
        <v>500</v>
      </c>
      <c r="AA9" s="103">
        <v>500</v>
      </c>
    </row>
    <row r="10" spans="1:27" ht="24.75" customHeight="1">
      <c r="A10" s="98" t="s">
        <v>71</v>
      </c>
      <c r="B10" s="99">
        <v>4650</v>
      </c>
      <c r="C10" s="101">
        <v>2850</v>
      </c>
      <c r="D10" s="101">
        <v>850</v>
      </c>
      <c r="E10" s="102">
        <v>500</v>
      </c>
      <c r="F10" s="101">
        <v>550</v>
      </c>
      <c r="G10" s="101">
        <v>500</v>
      </c>
      <c r="H10" s="101">
        <v>500</v>
      </c>
      <c r="I10" s="101">
        <v>500</v>
      </c>
      <c r="J10" s="100"/>
      <c r="K10" s="101">
        <v>500</v>
      </c>
      <c r="L10" s="101">
        <v>500</v>
      </c>
      <c r="M10" s="101">
        <v>800</v>
      </c>
      <c r="N10" s="101">
        <v>500</v>
      </c>
      <c r="O10" s="101">
        <v>500</v>
      </c>
      <c r="P10" s="101">
        <v>800</v>
      </c>
      <c r="Q10" s="101">
        <v>1250</v>
      </c>
      <c r="R10" s="101">
        <v>1800</v>
      </c>
      <c r="S10" s="101">
        <v>1850</v>
      </c>
      <c r="T10" s="101">
        <v>3000</v>
      </c>
      <c r="U10" s="101">
        <v>500</v>
      </c>
      <c r="V10" s="101">
        <v>500</v>
      </c>
      <c r="W10" s="101">
        <v>500</v>
      </c>
      <c r="X10" s="101">
        <v>750</v>
      </c>
      <c r="Y10" s="101">
        <v>500</v>
      </c>
      <c r="Z10" s="101">
        <v>500</v>
      </c>
      <c r="AA10" s="103">
        <v>500</v>
      </c>
    </row>
    <row r="11" spans="1:27" ht="24.75" customHeight="1">
      <c r="A11" s="98" t="s">
        <v>72</v>
      </c>
      <c r="B11" s="99">
        <v>4600</v>
      </c>
      <c r="C11" s="101">
        <v>2800</v>
      </c>
      <c r="D11" s="101">
        <v>800</v>
      </c>
      <c r="E11" s="102">
        <v>500</v>
      </c>
      <c r="F11" s="101">
        <v>500</v>
      </c>
      <c r="G11" s="101">
        <v>500</v>
      </c>
      <c r="H11" s="101">
        <v>500</v>
      </c>
      <c r="I11" s="101">
        <v>500</v>
      </c>
      <c r="J11" s="101">
        <v>500</v>
      </c>
      <c r="K11" s="100"/>
      <c r="L11" s="101">
        <v>500</v>
      </c>
      <c r="M11" s="101">
        <v>800</v>
      </c>
      <c r="N11" s="101">
        <v>500</v>
      </c>
      <c r="O11" s="101">
        <v>500</v>
      </c>
      <c r="P11" s="101">
        <v>750</v>
      </c>
      <c r="Q11" s="101">
        <v>1200</v>
      </c>
      <c r="R11" s="101">
        <v>1750</v>
      </c>
      <c r="S11" s="101">
        <v>1800</v>
      </c>
      <c r="T11" s="101">
        <v>2950</v>
      </c>
      <c r="U11" s="101">
        <v>500</v>
      </c>
      <c r="V11" s="101">
        <v>500</v>
      </c>
      <c r="W11" s="101">
        <v>500</v>
      </c>
      <c r="X11" s="101">
        <v>750</v>
      </c>
      <c r="Y11" s="101">
        <v>500</v>
      </c>
      <c r="Z11" s="101">
        <v>500</v>
      </c>
      <c r="AA11" s="103">
        <v>500</v>
      </c>
    </row>
    <row r="12" spans="1:27" ht="24.75" customHeight="1">
      <c r="A12" s="98" t="s">
        <v>73</v>
      </c>
      <c r="B12" s="99">
        <v>4650</v>
      </c>
      <c r="C12" s="101">
        <v>2850</v>
      </c>
      <c r="D12" s="101">
        <v>850</v>
      </c>
      <c r="E12" s="102">
        <v>550</v>
      </c>
      <c r="F12" s="101">
        <v>350</v>
      </c>
      <c r="G12" s="101">
        <v>500</v>
      </c>
      <c r="H12" s="101">
        <v>500</v>
      </c>
      <c r="I12" s="101">
        <v>500</v>
      </c>
      <c r="J12" s="101">
        <v>500</v>
      </c>
      <c r="K12" s="101">
        <v>500</v>
      </c>
      <c r="L12" s="100"/>
      <c r="M12" s="101">
        <v>900</v>
      </c>
      <c r="N12" s="101">
        <v>550</v>
      </c>
      <c r="O12" s="101">
        <v>550</v>
      </c>
      <c r="P12" s="101">
        <v>850</v>
      </c>
      <c r="Q12" s="101">
        <v>1300</v>
      </c>
      <c r="R12" s="101">
        <v>1850</v>
      </c>
      <c r="S12" s="101">
        <v>1900</v>
      </c>
      <c r="T12" s="101">
        <v>3050</v>
      </c>
      <c r="U12" s="101">
        <v>500</v>
      </c>
      <c r="V12" s="101">
        <v>500</v>
      </c>
      <c r="W12" s="101">
        <v>500</v>
      </c>
      <c r="X12" s="101">
        <v>800</v>
      </c>
      <c r="Y12" s="101">
        <v>500</v>
      </c>
      <c r="Z12" s="101">
        <v>500</v>
      </c>
      <c r="AA12" s="103">
        <v>500</v>
      </c>
    </row>
    <row r="13" spans="1:27" ht="24.75" customHeight="1">
      <c r="A13" s="98" t="s">
        <v>74</v>
      </c>
      <c r="B13" s="99">
        <v>5250</v>
      </c>
      <c r="C13" s="101">
        <v>3500</v>
      </c>
      <c r="D13" s="101">
        <v>1450</v>
      </c>
      <c r="E13" s="102">
        <v>1150</v>
      </c>
      <c r="F13" s="101">
        <v>1200</v>
      </c>
      <c r="G13" s="101">
        <v>950</v>
      </c>
      <c r="H13" s="101">
        <v>900</v>
      </c>
      <c r="I13" s="101">
        <v>750</v>
      </c>
      <c r="J13" s="101">
        <v>800</v>
      </c>
      <c r="K13" s="101">
        <v>800</v>
      </c>
      <c r="L13" s="101">
        <v>900</v>
      </c>
      <c r="M13" s="100"/>
      <c r="N13" s="101">
        <v>550</v>
      </c>
      <c r="O13" s="101">
        <v>550</v>
      </c>
      <c r="P13" s="101">
        <v>500</v>
      </c>
      <c r="Q13" s="101">
        <v>550</v>
      </c>
      <c r="R13" s="101">
        <v>1200</v>
      </c>
      <c r="S13" s="101">
        <v>1300</v>
      </c>
      <c r="T13" s="101">
        <v>2450</v>
      </c>
      <c r="U13" s="101">
        <v>1050</v>
      </c>
      <c r="V13" s="101">
        <v>950</v>
      </c>
      <c r="W13" s="101">
        <v>800</v>
      </c>
      <c r="X13" s="101">
        <v>1450</v>
      </c>
      <c r="Y13" s="101">
        <v>950</v>
      </c>
      <c r="Z13" s="101">
        <v>1050</v>
      </c>
      <c r="AA13" s="103">
        <v>900</v>
      </c>
    </row>
    <row r="14" spans="1:27" ht="24.75" customHeight="1">
      <c r="A14" s="98" t="s">
        <v>75</v>
      </c>
      <c r="B14" s="99">
        <v>4950</v>
      </c>
      <c r="C14" s="101">
        <v>3150</v>
      </c>
      <c r="D14" s="101">
        <v>1150</v>
      </c>
      <c r="E14" s="102">
        <v>850</v>
      </c>
      <c r="F14" s="101">
        <v>600</v>
      </c>
      <c r="G14" s="101">
        <v>650</v>
      </c>
      <c r="H14" s="101">
        <v>600</v>
      </c>
      <c r="I14" s="101">
        <v>700</v>
      </c>
      <c r="J14" s="101">
        <v>500</v>
      </c>
      <c r="K14" s="101">
        <v>500</v>
      </c>
      <c r="L14" s="101">
        <v>550</v>
      </c>
      <c r="M14" s="101">
        <v>550</v>
      </c>
      <c r="N14" s="100"/>
      <c r="O14" s="101">
        <v>500</v>
      </c>
      <c r="P14" s="101">
        <v>500</v>
      </c>
      <c r="Q14" s="101">
        <v>750</v>
      </c>
      <c r="R14" s="101">
        <v>1300</v>
      </c>
      <c r="S14" s="101">
        <v>1350</v>
      </c>
      <c r="T14" s="101">
        <v>2550</v>
      </c>
      <c r="U14" s="101">
        <v>600</v>
      </c>
      <c r="V14" s="101">
        <v>600</v>
      </c>
      <c r="W14" s="101">
        <v>750</v>
      </c>
      <c r="X14" s="101">
        <v>1100</v>
      </c>
      <c r="Y14" s="101">
        <v>650</v>
      </c>
      <c r="Z14" s="101">
        <v>700</v>
      </c>
      <c r="AA14" s="103">
        <v>600</v>
      </c>
    </row>
    <row r="15" spans="1:27" ht="24.75" customHeight="1">
      <c r="A15" s="98" t="s">
        <v>76</v>
      </c>
      <c r="B15" s="99">
        <v>4950</v>
      </c>
      <c r="C15" s="101">
        <v>3150</v>
      </c>
      <c r="D15" s="101">
        <v>1150</v>
      </c>
      <c r="E15" s="102">
        <v>850</v>
      </c>
      <c r="F15" s="101">
        <v>600</v>
      </c>
      <c r="G15" s="101">
        <v>650</v>
      </c>
      <c r="H15" s="101">
        <v>600</v>
      </c>
      <c r="I15" s="101">
        <v>700</v>
      </c>
      <c r="J15" s="101">
        <v>500</v>
      </c>
      <c r="K15" s="101">
        <v>500</v>
      </c>
      <c r="L15" s="101">
        <v>550</v>
      </c>
      <c r="M15" s="101">
        <v>550</v>
      </c>
      <c r="N15" s="101">
        <v>500</v>
      </c>
      <c r="O15" s="100"/>
      <c r="P15" s="101">
        <v>500</v>
      </c>
      <c r="Q15" s="101">
        <v>750</v>
      </c>
      <c r="R15" s="101">
        <v>1300</v>
      </c>
      <c r="S15" s="101">
        <v>1350</v>
      </c>
      <c r="T15" s="101">
        <v>2550</v>
      </c>
      <c r="U15" s="101">
        <v>600</v>
      </c>
      <c r="V15" s="101">
        <v>600</v>
      </c>
      <c r="W15" s="101">
        <v>750</v>
      </c>
      <c r="X15" s="101">
        <v>1100</v>
      </c>
      <c r="Y15" s="101">
        <v>650</v>
      </c>
      <c r="Z15" s="101">
        <v>700</v>
      </c>
      <c r="AA15" s="103">
        <v>600</v>
      </c>
    </row>
    <row r="16" spans="1:27" ht="24.75" customHeight="1">
      <c r="A16" s="98" t="s">
        <v>77</v>
      </c>
      <c r="B16" s="99">
        <v>5200</v>
      </c>
      <c r="C16" s="101">
        <v>3450</v>
      </c>
      <c r="D16" s="101">
        <v>1400</v>
      </c>
      <c r="E16" s="102">
        <v>1100</v>
      </c>
      <c r="F16" s="101">
        <v>850</v>
      </c>
      <c r="G16" s="101">
        <v>900</v>
      </c>
      <c r="H16" s="101">
        <v>850</v>
      </c>
      <c r="I16" s="101">
        <v>800</v>
      </c>
      <c r="J16" s="101">
        <v>800</v>
      </c>
      <c r="K16" s="101">
        <v>750</v>
      </c>
      <c r="L16" s="101">
        <v>850</v>
      </c>
      <c r="M16" s="101">
        <v>500</v>
      </c>
      <c r="N16" s="101">
        <v>500</v>
      </c>
      <c r="O16" s="101">
        <v>500</v>
      </c>
      <c r="P16" s="100"/>
      <c r="Q16" s="101">
        <v>500</v>
      </c>
      <c r="R16" s="101">
        <v>1050</v>
      </c>
      <c r="S16" s="101">
        <v>1100</v>
      </c>
      <c r="T16" s="101">
        <v>2300</v>
      </c>
      <c r="U16" s="101">
        <v>900</v>
      </c>
      <c r="V16" s="101">
        <v>850</v>
      </c>
      <c r="W16" s="101">
        <v>850</v>
      </c>
      <c r="X16" s="101">
        <v>1400</v>
      </c>
      <c r="Y16" s="101">
        <v>900</v>
      </c>
      <c r="Z16" s="101">
        <v>950</v>
      </c>
      <c r="AA16" s="103">
        <v>850</v>
      </c>
    </row>
    <row r="17" spans="1:29" ht="24.75" customHeight="1">
      <c r="A17" s="98" t="s">
        <v>78</v>
      </c>
      <c r="B17" s="99">
        <v>5650</v>
      </c>
      <c r="C17" s="101">
        <v>3900</v>
      </c>
      <c r="D17" s="101">
        <v>1850</v>
      </c>
      <c r="E17" s="102">
        <v>1550</v>
      </c>
      <c r="F17" s="101">
        <v>1300</v>
      </c>
      <c r="G17" s="101">
        <v>1350</v>
      </c>
      <c r="H17" s="101">
        <v>1300</v>
      </c>
      <c r="I17" s="101">
        <v>1100</v>
      </c>
      <c r="J17" s="101">
        <v>1250</v>
      </c>
      <c r="K17" s="101">
        <v>1200</v>
      </c>
      <c r="L17" s="101">
        <v>1300</v>
      </c>
      <c r="M17" s="101">
        <v>550</v>
      </c>
      <c r="N17" s="101">
        <v>750</v>
      </c>
      <c r="O17" s="101">
        <v>750</v>
      </c>
      <c r="P17" s="101">
        <v>500</v>
      </c>
      <c r="Q17" s="100"/>
      <c r="R17" s="101">
        <v>650</v>
      </c>
      <c r="S17" s="101">
        <v>700</v>
      </c>
      <c r="T17" s="101">
        <v>1900</v>
      </c>
      <c r="U17" s="101">
        <v>1350</v>
      </c>
      <c r="V17" s="101">
        <v>1350</v>
      </c>
      <c r="W17" s="101">
        <v>1150</v>
      </c>
      <c r="X17" s="101">
        <v>1850</v>
      </c>
      <c r="Y17" s="101">
        <v>1350</v>
      </c>
      <c r="Z17" s="101">
        <v>1450</v>
      </c>
      <c r="AA17" s="103">
        <v>1300</v>
      </c>
    </row>
    <row r="18" spans="1:29" ht="24.75" customHeight="1">
      <c r="A18" s="98" t="s">
        <v>79</v>
      </c>
      <c r="B18" s="99">
        <v>6300</v>
      </c>
      <c r="C18" s="101">
        <v>4500</v>
      </c>
      <c r="D18" s="101">
        <v>2400</v>
      </c>
      <c r="E18" s="102">
        <v>2200</v>
      </c>
      <c r="F18" s="101">
        <v>1850</v>
      </c>
      <c r="G18" s="101">
        <v>1900</v>
      </c>
      <c r="H18" s="101">
        <v>1850</v>
      </c>
      <c r="I18" s="101">
        <v>1750</v>
      </c>
      <c r="J18" s="101">
        <v>1800</v>
      </c>
      <c r="K18" s="101">
        <v>1750</v>
      </c>
      <c r="L18" s="101">
        <v>1850</v>
      </c>
      <c r="M18" s="101">
        <v>1200</v>
      </c>
      <c r="N18" s="101">
        <v>1300</v>
      </c>
      <c r="O18" s="101">
        <v>1300</v>
      </c>
      <c r="P18" s="101">
        <v>1050</v>
      </c>
      <c r="Q18" s="101">
        <v>650</v>
      </c>
      <c r="R18" s="100"/>
      <c r="S18" s="101">
        <v>500</v>
      </c>
      <c r="T18" s="101">
        <v>1250</v>
      </c>
      <c r="U18" s="101">
        <v>1900</v>
      </c>
      <c r="V18" s="101">
        <v>1850</v>
      </c>
      <c r="W18" s="101">
        <v>1800</v>
      </c>
      <c r="X18" s="101">
        <v>2400</v>
      </c>
      <c r="Y18" s="101">
        <v>1900</v>
      </c>
      <c r="Z18" s="101">
        <v>1950</v>
      </c>
      <c r="AA18" s="103">
        <v>1850</v>
      </c>
    </row>
    <row r="19" spans="1:29" ht="24.75" customHeight="1">
      <c r="A19" s="98" t="s">
        <v>80</v>
      </c>
      <c r="B19" s="99">
        <v>6350</v>
      </c>
      <c r="C19" s="101">
        <v>4600</v>
      </c>
      <c r="D19" s="101">
        <v>2450</v>
      </c>
      <c r="E19" s="102">
        <v>2250</v>
      </c>
      <c r="F19" s="101">
        <v>1900</v>
      </c>
      <c r="G19" s="101">
        <v>1950</v>
      </c>
      <c r="H19" s="101">
        <v>1900</v>
      </c>
      <c r="I19" s="101">
        <v>1850</v>
      </c>
      <c r="J19" s="101">
        <v>1850</v>
      </c>
      <c r="K19" s="101">
        <v>1800</v>
      </c>
      <c r="L19" s="101">
        <v>1900</v>
      </c>
      <c r="M19" s="101">
        <v>1300</v>
      </c>
      <c r="N19" s="101">
        <v>1350</v>
      </c>
      <c r="O19" s="101">
        <v>1350</v>
      </c>
      <c r="P19" s="101">
        <v>1100</v>
      </c>
      <c r="Q19" s="101">
        <v>700</v>
      </c>
      <c r="R19" s="101">
        <v>500</v>
      </c>
      <c r="S19" s="100"/>
      <c r="T19" s="101">
        <v>1200</v>
      </c>
      <c r="U19" s="101">
        <v>1950</v>
      </c>
      <c r="V19" s="101">
        <v>1900</v>
      </c>
      <c r="W19" s="101">
        <v>1850</v>
      </c>
      <c r="X19" s="101">
        <v>2450</v>
      </c>
      <c r="Y19" s="101">
        <v>1950</v>
      </c>
      <c r="Z19" s="101">
        <v>2000</v>
      </c>
      <c r="AA19" s="103">
        <v>1900</v>
      </c>
    </row>
    <row r="20" spans="1:29" ht="24.75" customHeight="1">
      <c r="A20" s="98" t="s">
        <v>81</v>
      </c>
      <c r="B20" s="99">
        <v>7550</v>
      </c>
      <c r="C20" s="101">
        <v>5750</v>
      </c>
      <c r="D20" s="101">
        <v>3650</v>
      </c>
      <c r="E20" s="102">
        <v>3450</v>
      </c>
      <c r="F20" s="101">
        <v>3100</v>
      </c>
      <c r="G20" s="101">
        <v>3150</v>
      </c>
      <c r="H20" s="101">
        <v>3100</v>
      </c>
      <c r="I20" s="101">
        <v>3000</v>
      </c>
      <c r="J20" s="101">
        <v>3000</v>
      </c>
      <c r="K20" s="101">
        <v>2950</v>
      </c>
      <c r="L20" s="101">
        <v>3050</v>
      </c>
      <c r="M20" s="101">
        <v>2450</v>
      </c>
      <c r="N20" s="101">
        <v>2550</v>
      </c>
      <c r="O20" s="101">
        <v>2550</v>
      </c>
      <c r="P20" s="101">
        <v>2300</v>
      </c>
      <c r="Q20" s="101">
        <v>1900</v>
      </c>
      <c r="R20" s="101">
        <v>1250</v>
      </c>
      <c r="S20" s="101">
        <v>1200</v>
      </c>
      <c r="T20" s="100"/>
      <c r="U20" s="101">
        <v>3100</v>
      </c>
      <c r="V20" s="101">
        <v>3100</v>
      </c>
      <c r="W20" s="101">
        <v>3050</v>
      </c>
      <c r="X20" s="101">
        <v>3600</v>
      </c>
      <c r="Y20" s="101">
        <v>3150</v>
      </c>
      <c r="Z20" s="101">
        <v>3200</v>
      </c>
      <c r="AA20" s="103">
        <v>3100</v>
      </c>
    </row>
    <row r="21" spans="1:29" ht="24.75" customHeight="1">
      <c r="A21" s="98" t="s">
        <v>82</v>
      </c>
      <c r="B21" s="99">
        <v>4600</v>
      </c>
      <c r="C21" s="101">
        <v>2800</v>
      </c>
      <c r="D21" s="101">
        <v>800</v>
      </c>
      <c r="E21" s="102">
        <v>500</v>
      </c>
      <c r="F21" s="101">
        <v>550</v>
      </c>
      <c r="G21" s="101">
        <v>500</v>
      </c>
      <c r="H21" s="101">
        <v>500</v>
      </c>
      <c r="I21" s="101">
        <v>500</v>
      </c>
      <c r="J21" s="101">
        <v>500</v>
      </c>
      <c r="K21" s="101">
        <v>500</v>
      </c>
      <c r="L21" s="101">
        <v>500</v>
      </c>
      <c r="M21" s="101">
        <v>1050</v>
      </c>
      <c r="N21" s="101">
        <v>600</v>
      </c>
      <c r="O21" s="101">
        <v>600</v>
      </c>
      <c r="P21" s="101">
        <v>900</v>
      </c>
      <c r="Q21" s="101">
        <v>1350</v>
      </c>
      <c r="R21" s="101">
        <v>1900</v>
      </c>
      <c r="S21" s="101">
        <v>1950</v>
      </c>
      <c r="T21" s="101">
        <v>3100</v>
      </c>
      <c r="U21" s="100"/>
      <c r="V21" s="101">
        <v>500</v>
      </c>
      <c r="W21" s="101">
        <v>500</v>
      </c>
      <c r="X21" s="101">
        <v>750</v>
      </c>
      <c r="Y21" s="101">
        <v>500</v>
      </c>
      <c r="Z21" s="101">
        <v>500</v>
      </c>
      <c r="AA21" s="103">
        <v>500</v>
      </c>
    </row>
    <row r="22" spans="1:29" ht="24.75" customHeight="1">
      <c r="A22" s="98" t="s">
        <v>83</v>
      </c>
      <c r="B22" s="99">
        <v>4400</v>
      </c>
      <c r="C22" s="101">
        <v>2650</v>
      </c>
      <c r="D22" s="101">
        <v>600</v>
      </c>
      <c r="E22" s="102">
        <v>500</v>
      </c>
      <c r="F22" s="101">
        <v>550</v>
      </c>
      <c r="G22" s="101">
        <v>500</v>
      </c>
      <c r="H22" s="101">
        <v>500</v>
      </c>
      <c r="I22" s="101">
        <v>500</v>
      </c>
      <c r="J22" s="101">
        <v>500</v>
      </c>
      <c r="K22" s="101">
        <v>500</v>
      </c>
      <c r="L22" s="101">
        <v>500</v>
      </c>
      <c r="M22" s="101">
        <v>950</v>
      </c>
      <c r="N22" s="101">
        <v>600</v>
      </c>
      <c r="O22" s="101">
        <v>600</v>
      </c>
      <c r="P22" s="101">
        <v>850</v>
      </c>
      <c r="Q22" s="101">
        <v>1350</v>
      </c>
      <c r="R22" s="101">
        <v>1850</v>
      </c>
      <c r="S22" s="101">
        <v>1900</v>
      </c>
      <c r="T22" s="101">
        <v>3100</v>
      </c>
      <c r="U22" s="101">
        <v>500</v>
      </c>
      <c r="V22" s="100"/>
      <c r="W22" s="101">
        <v>500</v>
      </c>
      <c r="X22" s="101">
        <v>600</v>
      </c>
      <c r="Y22" s="101">
        <v>500</v>
      </c>
      <c r="Z22" s="101">
        <v>500</v>
      </c>
      <c r="AA22" s="103">
        <v>500</v>
      </c>
    </row>
    <row r="23" spans="1:29" ht="24.75" customHeight="1">
      <c r="A23" s="98" t="s">
        <v>84</v>
      </c>
      <c r="B23" s="99">
        <v>4750</v>
      </c>
      <c r="C23" s="101">
        <v>2950</v>
      </c>
      <c r="D23" s="101">
        <v>950</v>
      </c>
      <c r="E23" s="102">
        <v>600</v>
      </c>
      <c r="F23" s="101">
        <v>700</v>
      </c>
      <c r="G23" s="101">
        <v>500</v>
      </c>
      <c r="H23" s="101">
        <v>500</v>
      </c>
      <c r="I23" s="101">
        <v>500</v>
      </c>
      <c r="J23" s="101">
        <v>500</v>
      </c>
      <c r="K23" s="101">
        <v>500</v>
      </c>
      <c r="L23" s="101">
        <v>500</v>
      </c>
      <c r="M23" s="101">
        <v>800</v>
      </c>
      <c r="N23" s="101">
        <v>750</v>
      </c>
      <c r="O23" s="101">
        <v>750</v>
      </c>
      <c r="P23" s="101">
        <v>850</v>
      </c>
      <c r="Q23" s="101">
        <v>1150</v>
      </c>
      <c r="R23" s="101">
        <v>1800</v>
      </c>
      <c r="S23" s="101">
        <v>1850</v>
      </c>
      <c r="T23" s="101">
        <v>3050</v>
      </c>
      <c r="U23" s="101">
        <v>500</v>
      </c>
      <c r="V23" s="101">
        <v>500</v>
      </c>
      <c r="W23" s="100"/>
      <c r="X23" s="101">
        <v>900</v>
      </c>
      <c r="Y23" s="101">
        <v>500</v>
      </c>
      <c r="Z23" s="101">
        <v>500</v>
      </c>
      <c r="AA23" s="103">
        <v>500</v>
      </c>
    </row>
    <row r="24" spans="1:29" ht="24.75" customHeight="1">
      <c r="A24" s="98" t="s">
        <v>106</v>
      </c>
      <c r="B24" s="99">
        <v>3950</v>
      </c>
      <c r="C24" s="101">
        <v>2150</v>
      </c>
      <c r="D24" s="101">
        <v>500</v>
      </c>
      <c r="E24" s="102">
        <v>500</v>
      </c>
      <c r="F24" s="101">
        <v>800</v>
      </c>
      <c r="G24" s="101">
        <v>750</v>
      </c>
      <c r="H24" s="101">
        <v>750</v>
      </c>
      <c r="I24" s="101">
        <v>850</v>
      </c>
      <c r="J24" s="101">
        <v>750</v>
      </c>
      <c r="K24" s="101">
        <v>750</v>
      </c>
      <c r="L24" s="101">
        <v>800</v>
      </c>
      <c r="M24" s="101">
        <v>1450</v>
      </c>
      <c r="N24" s="101">
        <v>1100</v>
      </c>
      <c r="O24" s="101">
        <v>1100</v>
      </c>
      <c r="P24" s="101">
        <v>1400</v>
      </c>
      <c r="Q24" s="101">
        <v>1850</v>
      </c>
      <c r="R24" s="101">
        <v>2400</v>
      </c>
      <c r="S24" s="101">
        <v>2450</v>
      </c>
      <c r="T24" s="101">
        <v>3600</v>
      </c>
      <c r="U24" s="101">
        <v>750</v>
      </c>
      <c r="V24" s="101">
        <v>600</v>
      </c>
      <c r="W24" s="101">
        <v>900</v>
      </c>
      <c r="X24" s="100"/>
      <c r="Y24" s="101">
        <v>800</v>
      </c>
      <c r="Z24" s="101">
        <v>500</v>
      </c>
      <c r="AA24" s="103">
        <v>750</v>
      </c>
    </row>
    <row r="25" spans="1:29" ht="24.75" customHeight="1">
      <c r="A25" s="98" t="s">
        <v>107</v>
      </c>
      <c r="B25" s="99">
        <v>4600</v>
      </c>
      <c r="C25" s="101">
        <v>2800</v>
      </c>
      <c r="D25" s="101">
        <v>800</v>
      </c>
      <c r="E25" s="102">
        <v>500</v>
      </c>
      <c r="F25" s="101">
        <v>600</v>
      </c>
      <c r="G25" s="101">
        <v>500</v>
      </c>
      <c r="H25" s="101">
        <v>500</v>
      </c>
      <c r="I25" s="101">
        <v>500</v>
      </c>
      <c r="J25" s="101">
        <v>500</v>
      </c>
      <c r="K25" s="101">
        <v>500</v>
      </c>
      <c r="L25" s="101">
        <v>500</v>
      </c>
      <c r="M25" s="101">
        <v>950</v>
      </c>
      <c r="N25" s="101">
        <v>650</v>
      </c>
      <c r="O25" s="101">
        <v>650</v>
      </c>
      <c r="P25" s="101">
        <v>900</v>
      </c>
      <c r="Q25" s="101">
        <v>1350</v>
      </c>
      <c r="R25" s="101">
        <v>1900</v>
      </c>
      <c r="S25" s="101">
        <v>1950</v>
      </c>
      <c r="T25" s="101">
        <v>3150</v>
      </c>
      <c r="U25" s="101">
        <v>500</v>
      </c>
      <c r="V25" s="101">
        <v>500</v>
      </c>
      <c r="W25" s="101">
        <v>500</v>
      </c>
      <c r="X25" s="101">
        <v>800</v>
      </c>
      <c r="Y25" s="100"/>
      <c r="Z25" s="101">
        <v>500</v>
      </c>
      <c r="AA25" s="103">
        <v>500</v>
      </c>
    </row>
    <row r="26" spans="1:29" ht="24.75" customHeight="1">
      <c r="A26" s="98" t="s">
        <v>108</v>
      </c>
      <c r="B26" s="99">
        <v>4250</v>
      </c>
      <c r="C26" s="101">
        <v>2450</v>
      </c>
      <c r="D26" s="101">
        <v>500</v>
      </c>
      <c r="E26" s="102">
        <v>500</v>
      </c>
      <c r="F26" s="101">
        <v>650</v>
      </c>
      <c r="G26" s="101">
        <v>500</v>
      </c>
      <c r="H26" s="101">
        <v>500</v>
      </c>
      <c r="I26" s="101">
        <v>500</v>
      </c>
      <c r="J26" s="101">
        <v>500</v>
      </c>
      <c r="K26" s="101">
        <v>500</v>
      </c>
      <c r="L26" s="101">
        <v>500</v>
      </c>
      <c r="M26" s="101">
        <v>1050</v>
      </c>
      <c r="N26" s="101">
        <v>700</v>
      </c>
      <c r="O26" s="101">
        <v>700</v>
      </c>
      <c r="P26" s="101">
        <v>950</v>
      </c>
      <c r="Q26" s="101">
        <v>1450</v>
      </c>
      <c r="R26" s="101">
        <v>1950</v>
      </c>
      <c r="S26" s="101">
        <v>2000</v>
      </c>
      <c r="T26" s="101">
        <v>3200</v>
      </c>
      <c r="U26" s="101">
        <v>500</v>
      </c>
      <c r="V26" s="101">
        <v>500</v>
      </c>
      <c r="W26" s="101">
        <v>500</v>
      </c>
      <c r="X26" s="101">
        <v>500</v>
      </c>
      <c r="Y26" s="101">
        <v>500</v>
      </c>
      <c r="Z26" s="100"/>
      <c r="AA26" s="103">
        <v>500</v>
      </c>
    </row>
    <row r="27" spans="1:29" ht="24.75" customHeight="1">
      <c r="A27" s="98" t="s">
        <v>109</v>
      </c>
      <c r="B27" s="99">
        <v>4550</v>
      </c>
      <c r="C27" s="101">
        <v>2750</v>
      </c>
      <c r="D27" s="101">
        <v>750</v>
      </c>
      <c r="E27" s="102">
        <v>500</v>
      </c>
      <c r="F27" s="101">
        <v>550</v>
      </c>
      <c r="G27" s="101">
        <v>550</v>
      </c>
      <c r="H27" s="101">
        <v>500</v>
      </c>
      <c r="I27" s="101">
        <v>500</v>
      </c>
      <c r="J27" s="101">
        <v>500</v>
      </c>
      <c r="K27" s="101">
        <v>500</v>
      </c>
      <c r="L27" s="101">
        <v>500</v>
      </c>
      <c r="M27" s="101">
        <v>900</v>
      </c>
      <c r="N27" s="101">
        <v>600</v>
      </c>
      <c r="O27" s="101">
        <v>600</v>
      </c>
      <c r="P27" s="101">
        <v>850</v>
      </c>
      <c r="Q27" s="101">
        <v>1300</v>
      </c>
      <c r="R27" s="101">
        <v>1850</v>
      </c>
      <c r="S27" s="101">
        <v>1900</v>
      </c>
      <c r="T27" s="101">
        <v>3100</v>
      </c>
      <c r="U27" s="101">
        <v>500</v>
      </c>
      <c r="V27" s="101">
        <v>500</v>
      </c>
      <c r="W27" s="101">
        <v>500</v>
      </c>
      <c r="X27" s="101">
        <v>750</v>
      </c>
      <c r="Y27" s="101">
        <v>500</v>
      </c>
      <c r="Z27" s="101">
        <v>500</v>
      </c>
      <c r="AA27" s="105"/>
    </row>
    <row r="28" spans="1:29" ht="24.75" customHeight="1">
      <c r="A28" s="98" t="s">
        <v>110</v>
      </c>
      <c r="B28" s="99">
        <v>4500</v>
      </c>
      <c r="C28" s="101">
        <v>2750</v>
      </c>
      <c r="D28" s="101">
        <v>750</v>
      </c>
      <c r="E28" s="102">
        <v>1000</v>
      </c>
      <c r="F28" s="101">
        <v>1550</v>
      </c>
      <c r="G28" s="101">
        <v>1400</v>
      </c>
      <c r="H28" s="101">
        <v>1450</v>
      </c>
      <c r="I28" s="101">
        <v>1550</v>
      </c>
      <c r="J28" s="101">
        <v>1500</v>
      </c>
      <c r="K28" s="101">
        <v>1450</v>
      </c>
      <c r="L28" s="101">
        <v>1500</v>
      </c>
      <c r="M28" s="101">
        <v>2150</v>
      </c>
      <c r="N28" s="101">
        <v>1800</v>
      </c>
      <c r="O28" s="101">
        <v>1800</v>
      </c>
      <c r="P28" s="101">
        <v>2100</v>
      </c>
      <c r="Q28" s="101">
        <v>2550</v>
      </c>
      <c r="R28" s="101">
        <v>3100</v>
      </c>
      <c r="S28" s="101">
        <v>3150</v>
      </c>
      <c r="T28" s="101">
        <v>4300</v>
      </c>
      <c r="U28" s="101">
        <v>1450</v>
      </c>
      <c r="V28" s="101">
        <v>1300</v>
      </c>
      <c r="W28" s="101">
        <v>1600</v>
      </c>
      <c r="X28" s="101">
        <v>750</v>
      </c>
      <c r="Y28" s="101">
        <v>1500</v>
      </c>
      <c r="Z28" s="101">
        <v>1100</v>
      </c>
      <c r="AA28" s="103">
        <v>1450</v>
      </c>
      <c r="AC28" s="106"/>
    </row>
    <row r="29" spans="1:29" ht="24.75" customHeight="1">
      <c r="A29" s="98" t="s">
        <v>111</v>
      </c>
      <c r="B29" s="99">
        <v>3800</v>
      </c>
      <c r="C29" s="101">
        <v>2050</v>
      </c>
      <c r="D29" s="101">
        <v>1350</v>
      </c>
      <c r="E29" s="102">
        <v>1650</v>
      </c>
      <c r="F29" s="101">
        <v>2150</v>
      </c>
      <c r="G29" s="101">
        <v>2050</v>
      </c>
      <c r="H29" s="101">
        <v>2100</v>
      </c>
      <c r="I29" s="101">
        <v>2200</v>
      </c>
      <c r="J29" s="101">
        <v>2150</v>
      </c>
      <c r="K29" s="101">
        <v>2100</v>
      </c>
      <c r="L29" s="101">
        <v>2150</v>
      </c>
      <c r="M29" s="101">
        <v>2800</v>
      </c>
      <c r="N29" s="101">
        <v>2450</v>
      </c>
      <c r="O29" s="101">
        <v>2450</v>
      </c>
      <c r="P29" s="101">
        <v>2700</v>
      </c>
      <c r="Q29" s="101">
        <v>3200</v>
      </c>
      <c r="R29" s="101">
        <v>3700</v>
      </c>
      <c r="S29" s="101">
        <v>3800</v>
      </c>
      <c r="T29" s="101">
        <v>4950</v>
      </c>
      <c r="U29" s="101">
        <v>2100</v>
      </c>
      <c r="V29" s="101">
        <v>1950</v>
      </c>
      <c r="W29" s="101">
        <v>2250</v>
      </c>
      <c r="X29" s="101">
        <v>1350</v>
      </c>
      <c r="Y29" s="101">
        <v>2100</v>
      </c>
      <c r="Z29" s="101">
        <v>1750</v>
      </c>
      <c r="AA29" s="103">
        <v>2050</v>
      </c>
    </row>
    <row r="30" spans="1:29" ht="24.75" customHeight="1">
      <c r="A30" s="107" t="s">
        <v>112</v>
      </c>
      <c r="B30" s="99">
        <v>4200</v>
      </c>
      <c r="C30" s="101">
        <v>2450</v>
      </c>
      <c r="D30" s="101">
        <v>500</v>
      </c>
      <c r="E30" s="102">
        <v>500</v>
      </c>
      <c r="F30" s="101">
        <v>550</v>
      </c>
      <c r="G30" s="101">
        <v>600</v>
      </c>
      <c r="H30" s="101">
        <v>550</v>
      </c>
      <c r="I30" s="101">
        <v>650</v>
      </c>
      <c r="J30" s="101">
        <v>600</v>
      </c>
      <c r="K30" s="101">
        <v>550</v>
      </c>
      <c r="L30" s="101">
        <v>500</v>
      </c>
      <c r="M30" s="101">
        <v>1250</v>
      </c>
      <c r="N30" s="101">
        <v>900</v>
      </c>
      <c r="O30" s="101">
        <v>900</v>
      </c>
      <c r="P30" s="101">
        <v>1200</v>
      </c>
      <c r="Q30" s="101">
        <v>1650</v>
      </c>
      <c r="R30" s="101">
        <v>2200</v>
      </c>
      <c r="S30" s="101">
        <v>2250</v>
      </c>
      <c r="T30" s="101">
        <v>3400</v>
      </c>
      <c r="U30" s="101">
        <v>550</v>
      </c>
      <c r="V30" s="101">
        <v>500</v>
      </c>
      <c r="W30" s="101">
        <v>700</v>
      </c>
      <c r="X30" s="101">
        <v>500</v>
      </c>
      <c r="Y30" s="101">
        <v>550</v>
      </c>
      <c r="Z30" s="101">
        <v>500</v>
      </c>
      <c r="AA30" s="103">
        <v>500</v>
      </c>
    </row>
    <row r="31" spans="1:29" ht="24.75" customHeight="1">
      <c r="A31" s="107" t="s">
        <v>113</v>
      </c>
      <c r="B31" s="99">
        <v>4700</v>
      </c>
      <c r="C31" s="101">
        <v>2800</v>
      </c>
      <c r="D31" s="101">
        <v>800</v>
      </c>
      <c r="E31" s="102">
        <v>500</v>
      </c>
      <c r="F31" s="101">
        <v>550</v>
      </c>
      <c r="G31" s="101">
        <v>500</v>
      </c>
      <c r="H31" s="101">
        <v>500</v>
      </c>
      <c r="I31" s="101">
        <v>500</v>
      </c>
      <c r="J31" s="101">
        <v>500</v>
      </c>
      <c r="K31" s="101">
        <v>500</v>
      </c>
      <c r="L31" s="101">
        <v>500</v>
      </c>
      <c r="M31" s="101">
        <v>900</v>
      </c>
      <c r="N31" s="101">
        <v>600</v>
      </c>
      <c r="O31" s="101">
        <v>600</v>
      </c>
      <c r="P31" s="101">
        <v>850</v>
      </c>
      <c r="Q31" s="101">
        <v>1300</v>
      </c>
      <c r="R31" s="101">
        <v>1850</v>
      </c>
      <c r="S31" s="101">
        <v>1900</v>
      </c>
      <c r="T31" s="101">
        <v>3100</v>
      </c>
      <c r="U31" s="101">
        <v>500</v>
      </c>
      <c r="V31" s="101">
        <v>500</v>
      </c>
      <c r="W31" s="101">
        <v>500</v>
      </c>
      <c r="X31" s="101">
        <v>750</v>
      </c>
      <c r="Y31" s="101">
        <v>500</v>
      </c>
      <c r="Z31" s="101">
        <v>500</v>
      </c>
      <c r="AA31" s="103">
        <v>500</v>
      </c>
    </row>
    <row r="32" spans="1:29" ht="24.75" customHeight="1">
      <c r="A32" s="107" t="s">
        <v>114</v>
      </c>
      <c r="B32" s="99">
        <v>3950</v>
      </c>
      <c r="C32" s="101">
        <v>2150</v>
      </c>
      <c r="D32" s="101">
        <v>500</v>
      </c>
      <c r="E32" s="102">
        <v>500</v>
      </c>
      <c r="F32" s="101">
        <v>900</v>
      </c>
      <c r="G32" s="101">
        <v>750</v>
      </c>
      <c r="H32" s="101">
        <v>800</v>
      </c>
      <c r="I32" s="101">
        <v>900</v>
      </c>
      <c r="J32" s="101">
        <v>850</v>
      </c>
      <c r="K32" s="101">
        <v>800</v>
      </c>
      <c r="L32" s="101">
        <v>850</v>
      </c>
      <c r="M32" s="101">
        <v>1500</v>
      </c>
      <c r="N32" s="101">
        <v>1150</v>
      </c>
      <c r="O32" s="101">
        <v>1150</v>
      </c>
      <c r="P32" s="101">
        <v>1450</v>
      </c>
      <c r="Q32" s="101">
        <v>1900</v>
      </c>
      <c r="R32" s="101">
        <v>2450</v>
      </c>
      <c r="S32" s="101">
        <v>2500</v>
      </c>
      <c r="T32" s="101">
        <v>3650</v>
      </c>
      <c r="U32" s="101">
        <v>800</v>
      </c>
      <c r="V32" s="101">
        <v>650</v>
      </c>
      <c r="W32" s="101">
        <v>950</v>
      </c>
      <c r="X32" s="101">
        <v>500</v>
      </c>
      <c r="Y32" s="101">
        <v>850</v>
      </c>
      <c r="Z32" s="101">
        <v>500</v>
      </c>
      <c r="AA32" s="103">
        <v>800</v>
      </c>
    </row>
    <row r="33" spans="1:27" ht="24.75" customHeight="1">
      <c r="A33" s="107" t="s">
        <v>115</v>
      </c>
      <c r="B33" s="99">
        <v>4750</v>
      </c>
      <c r="C33" s="101">
        <v>3000</v>
      </c>
      <c r="D33" s="101">
        <v>950</v>
      </c>
      <c r="E33" s="102">
        <v>650</v>
      </c>
      <c r="F33" s="101">
        <v>750</v>
      </c>
      <c r="G33" s="101">
        <v>500</v>
      </c>
      <c r="H33" s="101">
        <v>500</v>
      </c>
      <c r="I33" s="101">
        <v>500</v>
      </c>
      <c r="J33" s="101">
        <v>500</v>
      </c>
      <c r="K33" s="101">
        <v>500</v>
      </c>
      <c r="L33" s="101">
        <v>500</v>
      </c>
      <c r="M33" s="101">
        <v>800</v>
      </c>
      <c r="N33" s="101">
        <v>800</v>
      </c>
      <c r="O33" s="101">
        <v>800</v>
      </c>
      <c r="P33" s="101">
        <v>850</v>
      </c>
      <c r="Q33" s="101">
        <v>1150</v>
      </c>
      <c r="R33" s="101">
        <v>1800</v>
      </c>
      <c r="S33" s="101">
        <v>1900</v>
      </c>
      <c r="T33" s="101">
        <v>3050</v>
      </c>
      <c r="U33" s="101">
        <v>500</v>
      </c>
      <c r="V33" s="101">
        <v>500</v>
      </c>
      <c r="W33" s="101">
        <v>500</v>
      </c>
      <c r="X33" s="101">
        <v>900</v>
      </c>
      <c r="Y33" s="101">
        <v>500</v>
      </c>
      <c r="Z33" s="101">
        <v>500</v>
      </c>
      <c r="AA33" s="103">
        <v>500</v>
      </c>
    </row>
    <row r="34" spans="1:27" ht="24.75" customHeight="1">
      <c r="A34" s="107" t="s">
        <v>116</v>
      </c>
      <c r="B34" s="99">
        <v>4900</v>
      </c>
      <c r="C34" s="101">
        <v>3100</v>
      </c>
      <c r="D34" s="101">
        <v>1100</v>
      </c>
      <c r="E34" s="102">
        <v>800</v>
      </c>
      <c r="F34" s="101">
        <v>600</v>
      </c>
      <c r="G34" s="101">
        <v>600</v>
      </c>
      <c r="H34" s="101">
        <v>550</v>
      </c>
      <c r="I34" s="101">
        <v>650</v>
      </c>
      <c r="J34" s="101">
        <v>500</v>
      </c>
      <c r="K34" s="101">
        <v>500</v>
      </c>
      <c r="L34" s="101">
        <v>500</v>
      </c>
      <c r="M34" s="101">
        <v>600</v>
      </c>
      <c r="N34" s="101">
        <v>500</v>
      </c>
      <c r="O34" s="101">
        <v>500</v>
      </c>
      <c r="P34" s="101">
        <v>500</v>
      </c>
      <c r="Q34" s="101">
        <v>900</v>
      </c>
      <c r="R34" s="101">
        <v>1450</v>
      </c>
      <c r="S34" s="101">
        <v>1500</v>
      </c>
      <c r="T34" s="101">
        <v>2700</v>
      </c>
      <c r="U34" s="101">
        <v>550</v>
      </c>
      <c r="V34" s="101">
        <v>550</v>
      </c>
      <c r="W34" s="101">
        <v>700</v>
      </c>
      <c r="X34" s="101">
        <v>1050</v>
      </c>
      <c r="Y34" s="101">
        <v>550</v>
      </c>
      <c r="Z34" s="101">
        <v>650</v>
      </c>
      <c r="AA34" s="103">
        <v>500</v>
      </c>
    </row>
    <row r="35" spans="1:27" ht="24.75" customHeight="1">
      <c r="A35" s="107" t="s">
        <v>117</v>
      </c>
      <c r="B35" s="99">
        <v>5100</v>
      </c>
      <c r="C35" s="101">
        <v>3350</v>
      </c>
      <c r="D35" s="101">
        <v>1300</v>
      </c>
      <c r="E35" s="102">
        <v>1000</v>
      </c>
      <c r="F35" s="101">
        <v>700</v>
      </c>
      <c r="G35" s="101">
        <v>800</v>
      </c>
      <c r="H35" s="101">
        <v>750</v>
      </c>
      <c r="I35" s="101">
        <v>850</v>
      </c>
      <c r="J35" s="101">
        <v>750</v>
      </c>
      <c r="K35" s="101">
        <v>600</v>
      </c>
      <c r="L35" s="101">
        <v>550</v>
      </c>
      <c r="M35" s="101">
        <v>650</v>
      </c>
      <c r="N35" s="101">
        <v>500</v>
      </c>
      <c r="O35" s="101">
        <v>500</v>
      </c>
      <c r="P35" s="101">
        <v>500</v>
      </c>
      <c r="Q35" s="101">
        <v>850</v>
      </c>
      <c r="R35" s="101">
        <v>1400</v>
      </c>
      <c r="S35" s="101">
        <v>1450</v>
      </c>
      <c r="T35" s="101">
        <v>2650</v>
      </c>
      <c r="U35" s="101">
        <v>750</v>
      </c>
      <c r="V35" s="101">
        <v>750</v>
      </c>
      <c r="W35" s="101">
        <v>900</v>
      </c>
      <c r="X35" s="101">
        <v>1250</v>
      </c>
      <c r="Y35" s="101">
        <v>800</v>
      </c>
      <c r="Z35" s="101">
        <v>850</v>
      </c>
      <c r="AA35" s="103">
        <v>700</v>
      </c>
    </row>
    <row r="36" spans="1:27" ht="24.75" customHeight="1">
      <c r="A36" s="107" t="s">
        <v>118</v>
      </c>
      <c r="B36" s="99">
        <v>5300</v>
      </c>
      <c r="C36" s="101">
        <v>3500</v>
      </c>
      <c r="D36" s="101">
        <v>1500</v>
      </c>
      <c r="E36" s="102">
        <v>1200</v>
      </c>
      <c r="F36" s="101">
        <v>950</v>
      </c>
      <c r="G36" s="101">
        <v>1000</v>
      </c>
      <c r="H36" s="101">
        <v>950</v>
      </c>
      <c r="I36" s="101">
        <v>900</v>
      </c>
      <c r="J36" s="101">
        <v>950</v>
      </c>
      <c r="K36" s="101">
        <v>800</v>
      </c>
      <c r="L36" s="101">
        <v>900</v>
      </c>
      <c r="M36" s="101">
        <v>500</v>
      </c>
      <c r="N36" s="101">
        <v>500</v>
      </c>
      <c r="O36" s="101">
        <v>500</v>
      </c>
      <c r="P36" s="101">
        <v>500</v>
      </c>
      <c r="Q36" s="101">
        <v>500</v>
      </c>
      <c r="R36" s="101">
        <v>1000</v>
      </c>
      <c r="S36" s="101">
        <v>1050</v>
      </c>
      <c r="T36" s="101">
        <v>2200</v>
      </c>
      <c r="U36" s="101">
        <v>950</v>
      </c>
      <c r="V36" s="101">
        <v>950</v>
      </c>
      <c r="W36" s="101">
        <v>900</v>
      </c>
      <c r="X36" s="101">
        <v>1450</v>
      </c>
      <c r="Y36" s="101">
        <v>950</v>
      </c>
      <c r="Z36" s="101">
        <v>1050</v>
      </c>
      <c r="AA36" s="103">
        <v>900</v>
      </c>
    </row>
    <row r="37" spans="1:27" ht="24.75" customHeight="1">
      <c r="A37" s="107" t="s">
        <v>85</v>
      </c>
      <c r="B37" s="99">
        <v>4500</v>
      </c>
      <c r="C37" s="101">
        <v>2750</v>
      </c>
      <c r="D37" s="101">
        <v>750</v>
      </c>
      <c r="E37" s="102">
        <v>1000</v>
      </c>
      <c r="F37" s="101">
        <v>1550</v>
      </c>
      <c r="G37" s="101">
        <v>1400</v>
      </c>
      <c r="H37" s="101">
        <v>1450</v>
      </c>
      <c r="I37" s="101">
        <v>1550</v>
      </c>
      <c r="J37" s="101">
        <v>1500</v>
      </c>
      <c r="K37" s="101">
        <v>1450</v>
      </c>
      <c r="L37" s="101">
        <v>1500</v>
      </c>
      <c r="M37" s="101">
        <v>2150</v>
      </c>
      <c r="N37" s="101">
        <v>1800</v>
      </c>
      <c r="O37" s="101">
        <v>1800</v>
      </c>
      <c r="P37" s="101">
        <v>2100</v>
      </c>
      <c r="Q37" s="101">
        <v>2550</v>
      </c>
      <c r="R37" s="101">
        <v>3100</v>
      </c>
      <c r="S37" s="101">
        <v>3150</v>
      </c>
      <c r="T37" s="101">
        <v>4300</v>
      </c>
      <c r="U37" s="101">
        <v>1450</v>
      </c>
      <c r="V37" s="101">
        <v>1300</v>
      </c>
      <c r="W37" s="101">
        <v>1600</v>
      </c>
      <c r="X37" s="101">
        <v>750</v>
      </c>
      <c r="Y37" s="101">
        <v>1500</v>
      </c>
      <c r="Z37" s="101">
        <v>1100</v>
      </c>
      <c r="AA37" s="103">
        <v>1450</v>
      </c>
    </row>
    <row r="38" spans="1:27" ht="24.75" customHeight="1">
      <c r="A38" s="107" t="s">
        <v>119</v>
      </c>
      <c r="B38" s="99">
        <v>4700</v>
      </c>
      <c r="C38" s="101">
        <v>2950</v>
      </c>
      <c r="D38" s="101">
        <v>900</v>
      </c>
      <c r="E38" s="102">
        <v>600</v>
      </c>
      <c r="F38" s="101">
        <v>700</v>
      </c>
      <c r="G38" s="101">
        <v>500</v>
      </c>
      <c r="H38" s="101">
        <v>500</v>
      </c>
      <c r="I38" s="101">
        <v>500</v>
      </c>
      <c r="J38" s="101">
        <v>500</v>
      </c>
      <c r="K38" s="101">
        <v>500</v>
      </c>
      <c r="L38" s="101">
        <v>500</v>
      </c>
      <c r="M38" s="101">
        <v>800</v>
      </c>
      <c r="N38" s="101">
        <v>700</v>
      </c>
      <c r="O38" s="101">
        <v>700</v>
      </c>
      <c r="P38" s="101">
        <v>850</v>
      </c>
      <c r="Q38" s="101">
        <v>1150</v>
      </c>
      <c r="R38" s="101">
        <v>1800</v>
      </c>
      <c r="S38" s="101">
        <v>1850</v>
      </c>
      <c r="T38" s="101">
        <v>3050</v>
      </c>
      <c r="U38" s="101">
        <v>500</v>
      </c>
      <c r="V38" s="101">
        <v>500</v>
      </c>
      <c r="W38" s="101">
        <v>500</v>
      </c>
      <c r="X38" s="101">
        <v>850</v>
      </c>
      <c r="Y38" s="101">
        <v>500</v>
      </c>
      <c r="Z38" s="101">
        <v>500</v>
      </c>
      <c r="AA38" s="103">
        <v>500</v>
      </c>
    </row>
    <row r="39" spans="1:27" ht="24.75" customHeight="1">
      <c r="A39" s="107" t="s">
        <v>120</v>
      </c>
      <c r="B39" s="99">
        <v>3450</v>
      </c>
      <c r="C39" s="101">
        <v>1650</v>
      </c>
      <c r="D39" s="101">
        <v>1850</v>
      </c>
      <c r="E39" s="102">
        <v>2150</v>
      </c>
      <c r="F39" s="101">
        <v>2650</v>
      </c>
      <c r="G39" s="101">
        <v>2500</v>
      </c>
      <c r="H39" s="101">
        <v>2550</v>
      </c>
      <c r="I39" s="101">
        <v>2650</v>
      </c>
      <c r="J39" s="101">
        <v>2600</v>
      </c>
      <c r="K39" s="101">
        <v>2550</v>
      </c>
      <c r="L39" s="101">
        <v>2600</v>
      </c>
      <c r="M39" s="101">
        <v>3250</v>
      </c>
      <c r="N39" s="101">
        <v>2900</v>
      </c>
      <c r="O39" s="101">
        <v>2900</v>
      </c>
      <c r="P39" s="101">
        <v>3200</v>
      </c>
      <c r="Q39" s="101">
        <v>3650</v>
      </c>
      <c r="R39" s="101">
        <v>4200</v>
      </c>
      <c r="S39" s="101">
        <v>4250</v>
      </c>
      <c r="T39" s="101">
        <v>5400</v>
      </c>
      <c r="U39" s="101">
        <v>2550</v>
      </c>
      <c r="V39" s="101">
        <v>2400</v>
      </c>
      <c r="W39" s="101">
        <v>2700</v>
      </c>
      <c r="X39" s="101">
        <v>1800</v>
      </c>
      <c r="Y39" s="101">
        <v>2600</v>
      </c>
      <c r="Z39" s="101">
        <v>2200</v>
      </c>
      <c r="AA39" s="103">
        <v>2550</v>
      </c>
    </row>
    <row r="40" spans="1:27" ht="24.75" customHeight="1">
      <c r="A40" s="107" t="s">
        <v>121</v>
      </c>
      <c r="B40" s="99">
        <v>3950</v>
      </c>
      <c r="C40" s="101">
        <v>2150</v>
      </c>
      <c r="D40" s="101">
        <v>500</v>
      </c>
      <c r="E40" s="102">
        <v>500</v>
      </c>
      <c r="F40" s="101">
        <v>850</v>
      </c>
      <c r="G40" s="101">
        <v>700</v>
      </c>
      <c r="H40" s="101">
        <v>750</v>
      </c>
      <c r="I40" s="101">
        <v>850</v>
      </c>
      <c r="J40" s="101">
        <v>800</v>
      </c>
      <c r="K40" s="101">
        <v>750</v>
      </c>
      <c r="L40" s="101">
        <v>800</v>
      </c>
      <c r="M40" s="101">
        <v>1450</v>
      </c>
      <c r="N40" s="101">
        <v>1150</v>
      </c>
      <c r="O40" s="101">
        <v>1150</v>
      </c>
      <c r="P40" s="101">
        <v>1400</v>
      </c>
      <c r="Q40" s="101">
        <v>1850</v>
      </c>
      <c r="R40" s="101">
        <v>2400</v>
      </c>
      <c r="S40" s="101">
        <v>2450</v>
      </c>
      <c r="T40" s="101">
        <v>3650</v>
      </c>
      <c r="U40" s="101">
        <v>750</v>
      </c>
      <c r="V40" s="101">
        <v>600</v>
      </c>
      <c r="W40" s="101">
        <v>900</v>
      </c>
      <c r="X40" s="101">
        <v>500</v>
      </c>
      <c r="Y40" s="101">
        <v>800</v>
      </c>
      <c r="Z40" s="101">
        <v>500</v>
      </c>
      <c r="AA40" s="103">
        <v>750</v>
      </c>
    </row>
    <row r="41" spans="1:27" ht="24.75" customHeight="1">
      <c r="A41" s="107" t="s">
        <v>122</v>
      </c>
      <c r="B41" s="99">
        <v>4750</v>
      </c>
      <c r="C41" s="101">
        <v>2950</v>
      </c>
      <c r="D41" s="101">
        <v>1100</v>
      </c>
      <c r="E41" s="102">
        <v>1350</v>
      </c>
      <c r="F41" s="101">
        <v>1900</v>
      </c>
      <c r="G41" s="101">
        <v>1800</v>
      </c>
      <c r="H41" s="101">
        <v>1850</v>
      </c>
      <c r="I41" s="101">
        <v>1900</v>
      </c>
      <c r="J41" s="101">
        <v>1900</v>
      </c>
      <c r="K41" s="101">
        <v>1800</v>
      </c>
      <c r="L41" s="101">
        <v>1800</v>
      </c>
      <c r="M41" s="101">
        <v>2500</v>
      </c>
      <c r="N41" s="101">
        <v>2200</v>
      </c>
      <c r="O41" s="101">
        <v>2200</v>
      </c>
      <c r="P41" s="101">
        <v>2450</v>
      </c>
      <c r="Q41" s="101">
        <v>2900</v>
      </c>
      <c r="R41" s="101">
        <v>3450</v>
      </c>
      <c r="S41" s="101">
        <v>3500</v>
      </c>
      <c r="T41" s="101">
        <v>4700</v>
      </c>
      <c r="U41" s="101">
        <v>1850</v>
      </c>
      <c r="V41" s="101">
        <v>1850</v>
      </c>
      <c r="W41" s="101">
        <v>2000</v>
      </c>
      <c r="X41" s="101">
        <v>1100</v>
      </c>
      <c r="Y41" s="101">
        <v>1850</v>
      </c>
      <c r="Z41" s="101">
        <v>1500</v>
      </c>
      <c r="AA41" s="103">
        <v>1800</v>
      </c>
    </row>
    <row r="42" spans="1:27" ht="24.75" customHeight="1">
      <c r="A42" s="107" t="s">
        <v>123</v>
      </c>
      <c r="B42" s="99">
        <v>4300</v>
      </c>
      <c r="C42" s="101">
        <v>2500</v>
      </c>
      <c r="D42" s="101">
        <v>600</v>
      </c>
      <c r="E42" s="102">
        <v>500</v>
      </c>
      <c r="F42" s="101">
        <v>550</v>
      </c>
      <c r="G42" s="101">
        <v>550</v>
      </c>
      <c r="H42" s="101">
        <v>500</v>
      </c>
      <c r="I42" s="101">
        <v>600</v>
      </c>
      <c r="J42" s="101">
        <v>550</v>
      </c>
      <c r="K42" s="101">
        <v>500</v>
      </c>
      <c r="L42" s="101">
        <v>500</v>
      </c>
      <c r="M42" s="101">
        <v>1200</v>
      </c>
      <c r="N42" s="101">
        <v>900</v>
      </c>
      <c r="O42" s="101">
        <v>900</v>
      </c>
      <c r="P42" s="101">
        <v>1150</v>
      </c>
      <c r="Q42" s="101">
        <v>1600</v>
      </c>
      <c r="R42" s="101">
        <v>2150</v>
      </c>
      <c r="S42" s="101">
        <v>2200</v>
      </c>
      <c r="T42" s="101">
        <v>3400</v>
      </c>
      <c r="U42" s="101">
        <v>500</v>
      </c>
      <c r="V42" s="101">
        <v>500</v>
      </c>
      <c r="W42" s="101">
        <v>650</v>
      </c>
      <c r="X42" s="101">
        <v>550</v>
      </c>
      <c r="Y42" s="101">
        <v>550</v>
      </c>
      <c r="Z42" s="101">
        <v>500</v>
      </c>
      <c r="AA42" s="103">
        <v>500</v>
      </c>
    </row>
    <row r="43" spans="1:27" ht="24.75" customHeight="1">
      <c r="A43" s="107" t="s">
        <v>124</v>
      </c>
      <c r="B43" s="99">
        <v>4600</v>
      </c>
      <c r="C43" s="101">
        <v>2850</v>
      </c>
      <c r="D43" s="101">
        <v>800</v>
      </c>
      <c r="E43" s="102">
        <v>500</v>
      </c>
      <c r="F43" s="101">
        <v>600</v>
      </c>
      <c r="G43" s="101">
        <v>500</v>
      </c>
      <c r="H43" s="101">
        <v>500</v>
      </c>
      <c r="I43" s="101">
        <v>500</v>
      </c>
      <c r="J43" s="101">
        <v>500</v>
      </c>
      <c r="K43" s="101">
        <v>500</v>
      </c>
      <c r="L43" s="101">
        <v>500</v>
      </c>
      <c r="M43" s="101">
        <v>950</v>
      </c>
      <c r="N43" s="101">
        <v>600</v>
      </c>
      <c r="O43" s="101">
        <v>600</v>
      </c>
      <c r="P43" s="101">
        <v>900</v>
      </c>
      <c r="Q43" s="101">
        <v>1350</v>
      </c>
      <c r="R43" s="101">
        <v>1900</v>
      </c>
      <c r="S43" s="101">
        <v>1950</v>
      </c>
      <c r="T43" s="101">
        <v>3100</v>
      </c>
      <c r="U43" s="101">
        <v>500</v>
      </c>
      <c r="V43" s="101">
        <v>500</v>
      </c>
      <c r="W43" s="101">
        <v>500</v>
      </c>
      <c r="X43" s="101">
        <v>750</v>
      </c>
      <c r="Y43" s="101">
        <v>500</v>
      </c>
      <c r="Z43" s="101">
        <v>500</v>
      </c>
      <c r="AA43" s="103">
        <v>500</v>
      </c>
    </row>
    <row r="44" spans="1:27" ht="24.75" customHeight="1">
      <c r="A44" s="108" t="s">
        <v>125</v>
      </c>
      <c r="B44" s="99">
        <v>4550</v>
      </c>
      <c r="C44" s="101">
        <v>2800</v>
      </c>
      <c r="D44" s="101">
        <v>950</v>
      </c>
      <c r="E44" s="102">
        <v>650</v>
      </c>
      <c r="F44" s="101">
        <v>500</v>
      </c>
      <c r="G44" s="101">
        <v>500</v>
      </c>
      <c r="H44" s="101">
        <v>500</v>
      </c>
      <c r="I44" s="101">
        <v>500</v>
      </c>
      <c r="J44" s="101">
        <v>500</v>
      </c>
      <c r="K44" s="101">
        <v>500</v>
      </c>
      <c r="L44" s="101">
        <v>500</v>
      </c>
      <c r="M44" s="101">
        <v>1050</v>
      </c>
      <c r="N44" s="101">
        <v>700</v>
      </c>
      <c r="O44" s="101">
        <v>700</v>
      </c>
      <c r="P44" s="101">
        <v>950</v>
      </c>
      <c r="Q44" s="101">
        <v>1450</v>
      </c>
      <c r="R44" s="101">
        <v>1950</v>
      </c>
      <c r="S44" s="101">
        <v>2050</v>
      </c>
      <c r="T44" s="101">
        <v>3200</v>
      </c>
      <c r="U44" s="101">
        <v>500</v>
      </c>
      <c r="V44" s="101">
        <v>500</v>
      </c>
      <c r="W44" s="101">
        <v>550</v>
      </c>
      <c r="X44" s="101">
        <v>900</v>
      </c>
      <c r="Y44" s="101">
        <v>500</v>
      </c>
      <c r="Z44" s="101">
        <v>500</v>
      </c>
      <c r="AA44" s="103">
        <v>500</v>
      </c>
    </row>
    <row r="45" spans="1:27" ht="24.75" customHeight="1">
      <c r="A45" s="108" t="s">
        <v>126</v>
      </c>
      <c r="B45" s="99">
        <v>2950</v>
      </c>
      <c r="C45" s="101">
        <v>1150</v>
      </c>
      <c r="D45" s="101">
        <v>1900</v>
      </c>
      <c r="E45" s="102">
        <v>2200</v>
      </c>
      <c r="F45" s="101">
        <v>2150</v>
      </c>
      <c r="G45" s="101">
        <v>2550</v>
      </c>
      <c r="H45" s="101">
        <v>2550</v>
      </c>
      <c r="I45" s="101">
        <v>2650</v>
      </c>
      <c r="J45" s="101">
        <v>2600</v>
      </c>
      <c r="K45" s="101">
        <v>2550</v>
      </c>
      <c r="L45" s="101">
        <v>2650</v>
      </c>
      <c r="M45" s="101">
        <v>3250</v>
      </c>
      <c r="N45" s="101">
        <v>2950</v>
      </c>
      <c r="O45" s="101">
        <v>2950</v>
      </c>
      <c r="P45" s="101">
        <v>3200</v>
      </c>
      <c r="Q45" s="101">
        <v>3650</v>
      </c>
      <c r="R45" s="101">
        <v>4200</v>
      </c>
      <c r="S45" s="101">
        <v>4250</v>
      </c>
      <c r="T45" s="101">
        <v>5400</v>
      </c>
      <c r="U45" s="101">
        <v>2600</v>
      </c>
      <c r="V45" s="101">
        <v>2400</v>
      </c>
      <c r="W45" s="101">
        <v>2700</v>
      </c>
      <c r="X45" s="101">
        <v>1950</v>
      </c>
      <c r="Y45" s="101">
        <v>2600</v>
      </c>
      <c r="Z45" s="101">
        <v>2250</v>
      </c>
      <c r="AA45" s="103">
        <v>2550</v>
      </c>
    </row>
    <row r="46" spans="1:27" ht="24.75" customHeight="1" thickBot="1">
      <c r="A46" s="109" t="s">
        <v>127</v>
      </c>
      <c r="B46" s="110">
        <v>4350</v>
      </c>
      <c r="C46" s="111">
        <v>2600</v>
      </c>
      <c r="D46" s="111">
        <v>550</v>
      </c>
      <c r="E46" s="112">
        <v>500</v>
      </c>
      <c r="F46" s="111">
        <v>600</v>
      </c>
      <c r="G46" s="111">
        <v>500</v>
      </c>
      <c r="H46" s="111">
        <v>500</v>
      </c>
      <c r="I46" s="111">
        <v>500</v>
      </c>
      <c r="J46" s="111">
        <v>500</v>
      </c>
      <c r="K46" s="111">
        <v>500</v>
      </c>
      <c r="L46" s="111">
        <v>500</v>
      </c>
      <c r="M46" s="111">
        <v>950</v>
      </c>
      <c r="N46" s="111">
        <v>950</v>
      </c>
      <c r="O46" s="111">
        <v>650</v>
      </c>
      <c r="P46" s="111">
        <v>900</v>
      </c>
      <c r="Q46" s="111">
        <v>1350</v>
      </c>
      <c r="R46" s="111">
        <v>1900</v>
      </c>
      <c r="S46" s="111">
        <v>1950</v>
      </c>
      <c r="T46" s="111">
        <v>3150</v>
      </c>
      <c r="U46" s="111">
        <v>500</v>
      </c>
      <c r="V46" s="111">
        <v>500</v>
      </c>
      <c r="W46" s="111">
        <v>500</v>
      </c>
      <c r="X46" s="111">
        <v>500</v>
      </c>
      <c r="Y46" s="111">
        <v>500</v>
      </c>
      <c r="Z46" s="111">
        <v>500</v>
      </c>
      <c r="AA46" s="113">
        <v>500</v>
      </c>
    </row>
  </sheetData>
  <phoneticPr fontId="2"/>
  <printOptions horizontalCentered="1" verticalCentered="1"/>
  <pageMargins left="0.19685039370078741" right="0.19685039370078741" top="0.19685039370078741" bottom="0.31496062992125984" header="0.39370078740157483" footer="0.51181102362204722"/>
  <pageSetup paperSize="9" scale="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初めにお読みください</vt:lpstr>
      <vt:lpstr>会計報告書</vt:lpstr>
      <vt:lpstr>証拠書類添付用紙</vt:lpstr>
      <vt:lpstr>旅費・雑費明細受領書</vt:lpstr>
      <vt:lpstr>補助員領収書</vt:lpstr>
      <vt:lpstr>H25金額早見表</vt:lpstr>
      <vt:lpstr>会計報告書!Print_Area</vt:lpstr>
    </vt:vector>
  </TitlesOfParts>
  <Company>中信高体連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</dc:creator>
  <cp:lastModifiedBy>研二</cp:lastModifiedBy>
  <cp:lastPrinted>2013-05-24T05:05:53Z</cp:lastPrinted>
  <dcterms:created xsi:type="dcterms:W3CDTF">2006-01-05T05:30:39Z</dcterms:created>
  <dcterms:modified xsi:type="dcterms:W3CDTF">2013-08-29T06:49:25Z</dcterms:modified>
</cp:coreProperties>
</file>